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13_ncr:1_{FFE4033B-04DC-447E-93D2-F696C8A60B8A}" xr6:coauthVersionLast="47" xr6:coauthVersionMax="47" xr10:uidLastSave="{00000000-0000-0000-0000-000000000000}"/>
  <bookViews>
    <workbookView xWindow="28680" yWindow="-120" windowWidth="24240" windowHeight="13140" xr2:uid="{507040BF-D332-467A-A048-AD02007654CF}"/>
  </bookViews>
  <sheets>
    <sheet name="July 2023" sheetId="1" r:id="rId1"/>
  </sheets>
  <definedNames>
    <definedName name="OrgCodeSelection">#REF!</definedName>
    <definedName name="OrgNameSelection">#REF!</definedName>
    <definedName name="Sites">#REF!</definedName>
    <definedName name="Special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E5" i="1"/>
  <c r="F5" i="1"/>
  <c r="I15" i="1"/>
  <c r="T15" i="1"/>
  <c r="Y15" i="1"/>
  <c r="L15" i="1"/>
  <c r="Q15" i="1"/>
  <c r="X15" i="1"/>
  <c r="S15" i="1"/>
  <c r="AC15" i="1"/>
  <c r="K15" i="1"/>
  <c r="W15" i="1"/>
  <c r="Z15" i="1"/>
  <c r="O15" i="1"/>
  <c r="N15" i="1"/>
  <c r="AA15" i="1"/>
  <c r="U15" i="1"/>
  <c r="M15" i="1"/>
  <c r="R15" i="1"/>
  <c r="V15" i="1"/>
  <c r="AB15" i="1"/>
  <c r="J15" i="1"/>
  <c r="P15" i="1"/>
  <c r="D50" i="1" l="1"/>
  <c r="D58" i="1"/>
  <c r="D26" i="1"/>
  <c r="D42" i="1"/>
  <c r="D18" i="1"/>
  <c r="D34" i="1"/>
  <c r="D215" i="1"/>
  <c r="D53" i="1"/>
  <c r="D117" i="1"/>
  <c r="D181" i="1"/>
  <c r="D40" i="1"/>
  <c r="D104" i="1"/>
  <c r="D168" i="1"/>
  <c r="D130" i="1"/>
  <c r="D51" i="1"/>
  <c r="D115" i="1"/>
  <c r="D179" i="1"/>
  <c r="D22" i="1"/>
  <c r="D86" i="1"/>
  <c r="D150" i="1"/>
  <c r="D214" i="1"/>
  <c r="D17" i="1"/>
  <c r="D81" i="1"/>
  <c r="D145" i="1"/>
  <c r="D209" i="1"/>
  <c r="D76" i="1"/>
  <c r="D140" i="1"/>
  <c r="D204" i="1"/>
  <c r="D71" i="1"/>
  <c r="D135" i="1"/>
  <c r="D199" i="1"/>
  <c r="D106" i="1"/>
  <c r="D61" i="1"/>
  <c r="D125" i="1"/>
  <c r="D189" i="1"/>
  <c r="D48" i="1"/>
  <c r="D112" i="1"/>
  <c r="D176" i="1"/>
  <c r="D138" i="1"/>
  <c r="D59" i="1"/>
  <c r="D123" i="1"/>
  <c r="D187" i="1"/>
  <c r="D30" i="1"/>
  <c r="D94" i="1"/>
  <c r="D158" i="1"/>
  <c r="D82" i="1"/>
  <c r="D25" i="1"/>
  <c r="D89" i="1"/>
  <c r="D153" i="1"/>
  <c r="D20" i="1"/>
  <c r="D84" i="1"/>
  <c r="D148" i="1"/>
  <c r="D212" i="1"/>
  <c r="D79" i="1"/>
  <c r="D143" i="1"/>
  <c r="D207" i="1"/>
  <c r="D201" i="1"/>
  <c r="D114" i="1"/>
  <c r="D69" i="1"/>
  <c r="D133" i="1"/>
  <c r="D197" i="1"/>
  <c r="D56" i="1"/>
  <c r="D120" i="1"/>
  <c r="D184" i="1"/>
  <c r="D162" i="1"/>
  <c r="D67" i="1"/>
  <c r="D131" i="1"/>
  <c r="D195" i="1"/>
  <c r="D38" i="1"/>
  <c r="D102" i="1"/>
  <c r="D166" i="1"/>
  <c r="D90" i="1"/>
  <c r="D33" i="1"/>
  <c r="D97" i="1"/>
  <c r="D161" i="1"/>
  <c r="D28" i="1"/>
  <c r="D92" i="1"/>
  <c r="D156" i="1"/>
  <c r="D23" i="1"/>
  <c r="D87" i="1"/>
  <c r="D151" i="1"/>
  <c r="D96" i="1"/>
  <c r="D43" i="1"/>
  <c r="D78" i="1"/>
  <c r="D137" i="1"/>
  <c r="D63" i="1"/>
  <c r="D170" i="1"/>
  <c r="D77" i="1"/>
  <c r="D141" i="1"/>
  <c r="D205" i="1"/>
  <c r="D64" i="1"/>
  <c r="D128" i="1"/>
  <c r="D192" i="1"/>
  <c r="D202" i="1"/>
  <c r="D75" i="1"/>
  <c r="D139" i="1"/>
  <c r="D203" i="1"/>
  <c r="D46" i="1"/>
  <c r="D110" i="1"/>
  <c r="D174" i="1"/>
  <c r="D98" i="1"/>
  <c r="D41" i="1"/>
  <c r="D105" i="1"/>
  <c r="D169" i="1"/>
  <c r="D36" i="1"/>
  <c r="D100" i="1"/>
  <c r="D164" i="1"/>
  <c r="D31" i="1"/>
  <c r="D95" i="1"/>
  <c r="D159" i="1"/>
  <c r="D32" i="1"/>
  <c r="D171" i="1"/>
  <c r="D73" i="1"/>
  <c r="D127" i="1"/>
  <c r="D21" i="1"/>
  <c r="D85" i="1"/>
  <c r="D149" i="1"/>
  <c r="D213" i="1"/>
  <c r="D72" i="1"/>
  <c r="D136" i="1"/>
  <c r="D200" i="1"/>
  <c r="D19" i="1"/>
  <c r="D83" i="1"/>
  <c r="D147" i="1"/>
  <c r="D211" i="1"/>
  <c r="D54" i="1"/>
  <c r="D118" i="1"/>
  <c r="D182" i="1"/>
  <c r="D122" i="1"/>
  <c r="D49" i="1"/>
  <c r="D113" i="1"/>
  <c r="D177" i="1"/>
  <c r="D44" i="1"/>
  <c r="D108" i="1"/>
  <c r="D172" i="1"/>
  <c r="D39" i="1"/>
  <c r="D103" i="1"/>
  <c r="D167" i="1"/>
  <c r="D173" i="1"/>
  <c r="D74" i="1"/>
  <c r="D210" i="1"/>
  <c r="D178" i="1"/>
  <c r="D68" i="1"/>
  <c r="D191" i="1"/>
  <c r="D29" i="1"/>
  <c r="D93" i="1"/>
  <c r="D157" i="1"/>
  <c r="D16" i="1"/>
  <c r="D80" i="1"/>
  <c r="D144" i="1"/>
  <c r="D208" i="1"/>
  <c r="D27" i="1"/>
  <c r="D91" i="1"/>
  <c r="D155" i="1"/>
  <c r="D186" i="1"/>
  <c r="D62" i="1"/>
  <c r="D126" i="1"/>
  <c r="D190" i="1"/>
  <c r="D146" i="1"/>
  <c r="D57" i="1"/>
  <c r="D121" i="1"/>
  <c r="D185" i="1"/>
  <c r="D52" i="1"/>
  <c r="D116" i="1"/>
  <c r="D180" i="1"/>
  <c r="D47" i="1"/>
  <c r="D111" i="1"/>
  <c r="D175" i="1"/>
  <c r="D45" i="1"/>
  <c r="D142" i="1"/>
  <c r="D196" i="1"/>
  <c r="D37" i="1"/>
  <c r="D101" i="1"/>
  <c r="D165" i="1"/>
  <c r="D24" i="1"/>
  <c r="D88" i="1"/>
  <c r="D152" i="1"/>
  <c r="D66" i="1"/>
  <c r="D35" i="1"/>
  <c r="D99" i="1"/>
  <c r="D163" i="1"/>
  <c r="D194" i="1"/>
  <c r="D70" i="1"/>
  <c r="D134" i="1"/>
  <c r="D198" i="1"/>
  <c r="D154" i="1"/>
  <c r="D65" i="1"/>
  <c r="D129" i="1"/>
  <c r="D193" i="1"/>
  <c r="D60" i="1"/>
  <c r="D124" i="1"/>
  <c r="D188" i="1"/>
  <c r="D55" i="1"/>
  <c r="D119" i="1"/>
  <c r="D183" i="1"/>
  <c r="D109" i="1"/>
  <c r="D160" i="1"/>
  <c r="D107" i="1"/>
  <c r="D206" i="1"/>
  <c r="D132" i="1"/>
  <c r="A50" i="1" a="1"/>
  <c r="A162" i="1" a="1"/>
  <c r="A58" i="1" a="1"/>
  <c r="A67" i="1" a="1"/>
  <c r="A26" i="1" a="1"/>
  <c r="A131" i="1" a="1"/>
  <c r="A42" i="1" a="1"/>
  <c r="A195" i="1" a="1"/>
  <c r="A18" i="1" a="1"/>
  <c r="A38" i="1" a="1"/>
  <c r="A34" i="1" a="1"/>
  <c r="A102" i="1" a="1"/>
  <c r="A108" i="1" a="1"/>
  <c r="A107" i="1" a="1"/>
  <c r="A124" i="1" a="1"/>
  <c r="A90" i="1" a="1"/>
  <c r="A39" i="1" a="1"/>
  <c r="A132" i="1" a="1"/>
  <c r="A198" i="1" a="1"/>
  <c r="A66" i="1" a="1"/>
  <c r="A196" i="1" a="1"/>
  <c r="A116" i="1" a="1"/>
  <c r="A126" i="1" a="1"/>
  <c r="A81" i="1" a="1"/>
  <c r="A170" i="1" a="1"/>
  <c r="A83" i="1" a="1"/>
  <c r="A152" i="1" a="1"/>
  <c r="A115" i="1" a="1"/>
  <c r="A117" i="1" a="1"/>
  <c r="A33" i="1" a="1"/>
  <c r="A181" i="1" a="1"/>
  <c r="A97" i="1" a="1"/>
  <c r="A40" i="1" a="1"/>
  <c r="A161" i="1" a="1"/>
  <c r="A104" i="1" a="1"/>
  <c r="A28" i="1" a="1"/>
  <c r="A168" i="1" a="1"/>
  <c r="A92" i="1" a="1"/>
  <c r="A130" i="1" a="1"/>
  <c r="A156" i="1" a="1"/>
  <c r="A178" i="1" a="1"/>
  <c r="A172" i="1" a="1"/>
  <c r="A206" i="1" a="1"/>
  <c r="A87" i="1" a="1"/>
  <c r="A191" i="1" a="1"/>
  <c r="A122" i="1" a="1"/>
  <c r="A55" i="1" a="1"/>
  <c r="A154" i="1" a="1"/>
  <c r="A35" i="1" a="1"/>
  <c r="A37" i="1" a="1"/>
  <c r="A180" i="1" a="1"/>
  <c r="A199" i="1" a="1"/>
  <c r="A75" i="1" a="1"/>
  <c r="A69" i="1" a="1"/>
  <c r="A54" i="1" a="1"/>
  <c r="A52" i="1" a="1"/>
  <c r="A179" i="1" a="1"/>
  <c r="A151" i="1" a="1"/>
  <c r="A22" i="1" a="1"/>
  <c r="A96" i="1" a="1"/>
  <c r="A86" i="1" a="1"/>
  <c r="A43" i="1" a="1"/>
  <c r="A150" i="1" a="1"/>
  <c r="A78" i="1" a="1"/>
  <c r="A214" i="1" a="1"/>
  <c r="A137" i="1" a="1"/>
  <c r="A17" i="1" a="1"/>
  <c r="A63" i="1" a="1"/>
  <c r="A144" i="1" a="1"/>
  <c r="A68" i="1" a="1"/>
  <c r="A145" i="1" a="1"/>
  <c r="A77" i="1" a="1"/>
  <c r="A27" i="1" a="1"/>
  <c r="A103" i="1" a="1"/>
  <c r="A49" i="1" a="1"/>
  <c r="A119" i="1" a="1"/>
  <c r="A65" i="1" a="1"/>
  <c r="A99" i="1" a="1"/>
  <c r="A101" i="1" a="1"/>
  <c r="A138" i="1" a="1"/>
  <c r="A105" i="1" a="1"/>
  <c r="A201" i="1" a="1"/>
  <c r="A19" i="1" a="1"/>
  <c r="A147" i="1" a="1"/>
  <c r="A60" i="1" a="1"/>
  <c r="A142" i="1" a="1"/>
  <c r="A209" i="1" a="1"/>
  <c r="A141" i="1" a="1"/>
  <c r="A76" i="1" a="1"/>
  <c r="A205" i="1" a="1"/>
  <c r="A140" i="1" a="1"/>
  <c r="A64" i="1" a="1"/>
  <c r="A204" i="1" a="1"/>
  <c r="A128" i="1" a="1"/>
  <c r="A71" i="1" a="1"/>
  <c r="A192" i="1" a="1"/>
  <c r="A135" i="1" a="1"/>
  <c r="A202" i="1" a="1"/>
  <c r="A190" i="1" a="1"/>
  <c r="A208" i="1" a="1"/>
  <c r="A106" i="1" a="1"/>
  <c r="A139" i="1" a="1"/>
  <c r="A57" i="1" a="1"/>
  <c r="A29" i="1" a="1"/>
  <c r="A167" i="1" a="1"/>
  <c r="A113" i="1" a="1"/>
  <c r="A183" i="1" a="1"/>
  <c r="A129" i="1" a="1"/>
  <c r="A163" i="1" a="1"/>
  <c r="A25" i="1" a="1"/>
  <c r="A32" i="1" a="1"/>
  <c r="A114" i="1" a="1"/>
  <c r="A211" i="1" a="1"/>
  <c r="A184" i="1" a="1"/>
  <c r="A80" i="1" a="1"/>
  <c r="A61" i="1" a="1"/>
  <c r="A203" i="1" a="1"/>
  <c r="A125" i="1" a="1"/>
  <c r="A46" i="1" a="1"/>
  <c r="A189" i="1" a="1"/>
  <c r="A110" i="1" a="1"/>
  <c r="A48" i="1" a="1"/>
  <c r="A174" i="1" a="1"/>
  <c r="A112" i="1" a="1"/>
  <c r="A98" i="1" a="1"/>
  <c r="A176" i="1" a="1"/>
  <c r="A41" i="1" a="1"/>
  <c r="A47" i="1" a="1"/>
  <c r="A146" i="1" a="1"/>
  <c r="A59" i="1" a="1"/>
  <c r="A169" i="1" a="1"/>
  <c r="A175" i="1" a="1"/>
  <c r="A91" i="1" a="1"/>
  <c r="A93" i="1" a="1"/>
  <c r="A173" i="1" a="1"/>
  <c r="A177" i="1" a="1"/>
  <c r="A109" i="1" a="1"/>
  <c r="A193" i="1" a="1"/>
  <c r="A143" i="1" a="1"/>
  <c r="A72" i="1" a="1"/>
  <c r="A133" i="1" a="1"/>
  <c r="A70" i="1" a="1"/>
  <c r="A62" i="1" a="1"/>
  <c r="A123" i="1" a="1"/>
  <c r="A36" i="1" a="1"/>
  <c r="A187" i="1" a="1"/>
  <c r="A100" i="1" a="1"/>
  <c r="A30" i="1" a="1"/>
  <c r="A164" i="1" a="1"/>
  <c r="A94" i="1" a="1"/>
  <c r="A31" i="1" a="1"/>
  <c r="A158" i="1" a="1"/>
  <c r="A95" i="1" a="1"/>
  <c r="A82" i="1" a="1"/>
  <c r="A159" i="1" a="1"/>
  <c r="A165" i="1" a="1"/>
  <c r="A111" i="1" a="1"/>
  <c r="A89" i="1" a="1"/>
  <c r="A171" i="1" a="1"/>
  <c r="A88" i="1" a="1"/>
  <c r="A121" i="1" a="1"/>
  <c r="A155" i="1" a="1"/>
  <c r="A157" i="1" a="1"/>
  <c r="A74" i="1" a="1"/>
  <c r="A44" i="1" a="1"/>
  <c r="A160" i="1" a="1"/>
  <c r="A120" i="1" a="1"/>
  <c r="A118" i="1" a="1"/>
  <c r="A56" i="1" a="1"/>
  <c r="A188" i="1" a="1"/>
  <c r="A23" i="1" a="1"/>
  <c r="A153" i="1" a="1"/>
  <c r="A73" i="1" a="1"/>
  <c r="A20" i="1" a="1"/>
  <c r="A127" i="1" a="1"/>
  <c r="A84" i="1" a="1"/>
  <c r="A21" i="1" a="1"/>
  <c r="A148" i="1" a="1"/>
  <c r="A85" i="1" a="1"/>
  <c r="A212" i="1" a="1"/>
  <c r="A149" i="1" a="1"/>
  <c r="A79" i="1" a="1"/>
  <c r="A213" i="1" a="1"/>
  <c r="A194" i="1" a="1"/>
  <c r="A24" i="1" a="1"/>
  <c r="A207" i="1" a="1"/>
  <c r="A136" i="1" a="1"/>
  <c r="A134" i="1" a="1"/>
  <c r="A45" i="1" a="1"/>
  <c r="A185" i="1" a="1"/>
  <c r="A186" i="1" a="1"/>
  <c r="A16" i="1" a="1"/>
  <c r="A210" i="1" a="1"/>
  <c r="A215" i="1" a="1"/>
  <c r="A166" i="1" a="1"/>
  <c r="A53" i="1" a="1"/>
  <c r="A200" i="1" a="1"/>
  <c r="A197" i="1" a="1"/>
  <c r="A182" i="1" a="1"/>
  <c r="A51" i="1" a="1"/>
  <c r="A115" i="1" l="1"/>
  <c r="A53" i="1"/>
  <c r="A118" i="1"/>
  <c r="A72" i="1"/>
  <c r="A32" i="1"/>
  <c r="A105" i="1"/>
  <c r="A75" i="1"/>
  <c r="A170" i="1"/>
  <c r="A23" i="1"/>
  <c r="A166" i="1"/>
  <c r="A120" i="1"/>
  <c r="A143" i="1"/>
  <c r="A25" i="1"/>
  <c r="A138" i="1"/>
  <c r="A199" i="1"/>
  <c r="A81" i="1"/>
  <c r="A51" i="1"/>
  <c r="A215" i="1"/>
  <c r="A160" i="1"/>
  <c r="A193" i="1"/>
  <c r="A163" i="1"/>
  <c r="A101" i="1"/>
  <c r="A180" i="1"/>
  <c r="A126" i="1"/>
  <c r="A80" i="1"/>
  <c r="A210" i="1"/>
  <c r="A44" i="1"/>
  <c r="A109" i="1"/>
  <c r="A129" i="1"/>
  <c r="A99" i="1"/>
  <c r="A37" i="1"/>
  <c r="A116" i="1"/>
  <c r="A62" i="1"/>
  <c r="A16" i="1"/>
  <c r="A74" i="1"/>
  <c r="A177" i="1"/>
  <c r="A183" i="1"/>
  <c r="A65" i="1"/>
  <c r="A35" i="1"/>
  <c r="A196" i="1"/>
  <c r="A52" i="1"/>
  <c r="A186" i="1"/>
  <c r="A157" i="1"/>
  <c r="A173" i="1"/>
  <c r="A113" i="1"/>
  <c r="A119" i="1"/>
  <c r="A154" i="1"/>
  <c r="A66" i="1"/>
  <c r="A142" i="1"/>
  <c r="A185" i="1"/>
  <c r="A155" i="1"/>
  <c r="A93" i="1"/>
  <c r="A167" i="1"/>
  <c r="A49" i="1"/>
  <c r="A55" i="1"/>
  <c r="A198" i="1"/>
  <c r="A152" i="1"/>
  <c r="A45" i="1"/>
  <c r="A121" i="1"/>
  <c r="A91" i="1"/>
  <c r="A29" i="1"/>
  <c r="A103" i="1"/>
  <c r="A122" i="1"/>
  <c r="A132" i="1"/>
  <c r="A188" i="1"/>
  <c r="A134" i="1"/>
  <c r="A88" i="1"/>
  <c r="A175" i="1"/>
  <c r="A57" i="1"/>
  <c r="A27" i="1"/>
  <c r="A191" i="1"/>
  <c r="A39" i="1"/>
  <c r="A182" i="1"/>
  <c r="A136" i="1"/>
  <c r="A171" i="1"/>
  <c r="A169" i="1"/>
  <c r="A139" i="1"/>
  <c r="A77" i="1"/>
  <c r="A87" i="1"/>
  <c r="A90" i="1"/>
  <c r="A184" i="1"/>
  <c r="A207" i="1"/>
  <c r="A89" i="1"/>
  <c r="A59" i="1"/>
  <c r="A106" i="1"/>
  <c r="A145" i="1"/>
  <c r="A206" i="1"/>
  <c r="A124" i="1"/>
  <c r="A70" i="1"/>
  <c r="A24" i="1"/>
  <c r="A111" i="1"/>
  <c r="A146" i="1"/>
  <c r="A208" i="1"/>
  <c r="A68" i="1"/>
  <c r="A172" i="1"/>
  <c r="A107" i="1"/>
  <c r="A60" i="1"/>
  <c r="A194" i="1"/>
  <c r="A165" i="1"/>
  <c r="A47" i="1"/>
  <c r="A190" i="1"/>
  <c r="A144" i="1"/>
  <c r="A178" i="1"/>
  <c r="A108" i="1"/>
  <c r="A54" i="1"/>
  <c r="A213" i="1"/>
  <c r="A159" i="1"/>
  <c r="A41" i="1"/>
  <c r="A202" i="1"/>
  <c r="A63" i="1"/>
  <c r="A156" i="1"/>
  <c r="A102" i="1"/>
  <c r="A56" i="1"/>
  <c r="A79" i="1"/>
  <c r="A82" i="1"/>
  <c r="A176" i="1"/>
  <c r="A135" i="1"/>
  <c r="A17" i="1"/>
  <c r="A130" i="1"/>
  <c r="A34" i="1"/>
  <c r="A211" i="1"/>
  <c r="A149" i="1"/>
  <c r="A95" i="1"/>
  <c r="A98" i="1"/>
  <c r="A192" i="1"/>
  <c r="A137" i="1"/>
  <c r="A92" i="1"/>
  <c r="A38" i="1"/>
  <c r="A197" i="1"/>
  <c r="A212" i="1"/>
  <c r="A158" i="1"/>
  <c r="A112" i="1"/>
  <c r="A71" i="1"/>
  <c r="A214" i="1"/>
  <c r="A168" i="1"/>
  <c r="A18" i="1"/>
  <c r="A147" i="1"/>
  <c r="A85" i="1"/>
  <c r="A31" i="1"/>
  <c r="A174" i="1"/>
  <c r="A128" i="1"/>
  <c r="A78" i="1"/>
  <c r="A28" i="1"/>
  <c r="A195" i="1"/>
  <c r="A133" i="1"/>
  <c r="A148" i="1"/>
  <c r="A94" i="1"/>
  <c r="A48" i="1"/>
  <c r="A204" i="1"/>
  <c r="A150" i="1"/>
  <c r="A104" i="1"/>
  <c r="A42" i="1"/>
  <c r="A83" i="1"/>
  <c r="A21" i="1"/>
  <c r="A164" i="1"/>
  <c r="A110" i="1"/>
  <c r="A64" i="1"/>
  <c r="A43" i="1"/>
  <c r="A161" i="1"/>
  <c r="A131" i="1"/>
  <c r="A69" i="1"/>
  <c r="A84" i="1"/>
  <c r="A30" i="1"/>
  <c r="A189" i="1"/>
  <c r="A140" i="1"/>
  <c r="A86" i="1"/>
  <c r="A40" i="1"/>
  <c r="A26" i="1"/>
  <c r="A19" i="1"/>
  <c r="A127" i="1"/>
  <c r="A100" i="1"/>
  <c r="A46" i="1"/>
  <c r="A205" i="1"/>
  <c r="A96" i="1"/>
  <c r="A97" i="1"/>
  <c r="A67" i="1"/>
  <c r="A114" i="1"/>
  <c r="A20" i="1"/>
  <c r="A187" i="1"/>
  <c r="A125" i="1"/>
  <c r="A76" i="1"/>
  <c r="A22" i="1"/>
  <c r="A181" i="1"/>
  <c r="A58" i="1"/>
  <c r="A200" i="1"/>
  <c r="A73" i="1"/>
  <c r="A36" i="1"/>
  <c r="A203" i="1"/>
  <c r="A141" i="1"/>
  <c r="A151" i="1"/>
  <c r="A33" i="1"/>
  <c r="A162" i="1"/>
  <c r="A201" i="1"/>
  <c r="A153" i="1"/>
  <c r="A123" i="1"/>
  <c r="A61" i="1"/>
  <c r="A209" i="1"/>
  <c r="A179" i="1"/>
  <c r="A117" i="1"/>
  <c r="A50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<sst xmlns="http://schemas.openxmlformats.org/spreadsheetml/2006/main" count="3161" uniqueCount="151">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</sst>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  <xf numFmtId="0" fontId="0" fillId="2" borderId="0" xfId="0" applyFill="1"/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CEA76FC4-8F62-4A4B-B942-762354D47BFB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3D34-3112-4E18-87EC-8F616306A179}">
  <dimension ref="A1:AU216"/>
  <sheetViews>
    <sheetView tabSelected="1" topLeftCell="B11" workbookViewId="0">
      <selection activeCell="C13" sqref="C13"/>
    </sheetView>
  </sheetViews>
  <sheetFormatPr defaultColWidth="0" defaultRowHeight="14.4" x14ac:dyDescent="0.3"/>
  <cols>
    <col min="1" max="1" width="10.77734375" style="43" hidden="1" customWidth="1"/>
    <col min="2" max="3" width="10.77734375" style="43" customWidth="1"/>
    <col min="4" max="4" width="19.5546875" style="43" customWidth="1"/>
    <col min="5" max="5" width="47.44140625" style="43" customWidth="1"/>
    <col min="6" max="6" width="31.88671875" style="43" customWidth="1"/>
    <col min="7" max="7" width="23.5546875" style="43" bestFit="1" customWidth="1"/>
    <col min="8" max="8" width="19.6640625" style="43" customWidth="1"/>
    <col min="9" max="47" width="17.6640625" style="43" customWidth="1"/>
    <col min="48" max="16384" width="10.77734375" style="43" hidden="1"/>
  </cols>
  <sheetData>
    <row r="1" spans="1:47" customFormat="1" ht="33.6" x14ac:dyDescent="0.3">
      <c r="B1" s="43"/>
      <c r="C1" s="43"/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customFormat="1" ht="33" customHeight="1" x14ac:dyDescent="0.3">
      <c r="B2" s="43"/>
      <c r="C2" s="43"/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43"/>
    </row>
    <row r="3" spans="1:47" customFormat="1" ht="33" customHeight="1" x14ac:dyDescent="0.3">
      <c r="B3" s="43"/>
      <c r="C3" s="43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43"/>
    </row>
    <row r="4" spans="1:47" customFormat="1" ht="33.6" x14ac:dyDescent="0.65">
      <c r="B4" s="43"/>
      <c r="C4" s="43"/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customFormat="1" ht="33.6" x14ac:dyDescent="0.3">
      <c r="B5" s="43"/>
      <c r="C5" s="43"/>
      <c r="D5" s="10" t="s">
        <v>1</v>
      </c>
      <c r="E5" s="11" t="e">
        <f>IF(ISBLANK(OrgCodeSelection),"",OrgCodeSelection)</f>
        <v>#REF!</v>
      </c>
      <c r="F5" s="68" t="e">
        <f>IF(ISBLANK(OrgNameSelection),"",OrgNameSelection)</f>
        <v>#REF!</v>
      </c>
      <c r="G5" s="68"/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 t="s">
        <v>2</v>
      </c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customFormat="1" ht="33.6" x14ac:dyDescent="0.65">
      <c r="B6" s="43"/>
      <c r="C6" s="43"/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 t="str">
        <f>""</f>
        <v/>
      </c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customFormat="1" ht="33.6" x14ac:dyDescent="0.3">
      <c r="B7" s="43"/>
      <c r="C7" s="43"/>
      <c r="D7" s="12"/>
      <c r="E7" s="7"/>
      <c r="F7" s="69" t="s">
        <v>3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customFormat="1" ht="34.200000000000003" thickBot="1" x14ac:dyDescent="0.35">
      <c r="B8" s="43"/>
      <c r="C8" s="43"/>
      <c r="D8" s="14"/>
      <c r="E8" s="7"/>
      <c r="F8" s="70" t="s">
        <v>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customFormat="1" ht="34.200000000000003" thickBot="1" x14ac:dyDescent="0.35">
      <c r="B9" s="43"/>
      <c r="C9" s="43"/>
      <c r="D9" s="12"/>
      <c r="E9" s="7"/>
      <c r="F9" s="71" t="s">
        <v>5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customFormat="1" ht="50.25" customHeight="1" x14ac:dyDescent="0.3">
      <c r="B10" s="43"/>
      <c r="C10" s="43"/>
      <c r="D10" s="74"/>
      <c r="E10" s="74"/>
      <c r="F10" s="75" t="str">
        <f>IFERROR(IF(COUNTBLANK(E16:AC215)=5000,"You have not entered any data. The submission will FAIL",IF(COUNTBLANK(#REF!)&lt;&gt;1400,"There are errors on this sheet. This submission will FAIL. Please review the Errors tab for more information",IF(OR(COUNTBLANK(#REF!)&lt;&gt;3000,COUNTBLANK(#REF!)&lt;&gt;10),"There may be issues with these data. Please review the Warnings tab for more information",""))),"")</f>
        <v/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customFormat="1" ht="52.5" customHeight="1" x14ac:dyDescent="0.3">
      <c r="B11" s="43"/>
      <c r="C11" s="43"/>
      <c r="D11" s="61"/>
      <c r="E11" s="61"/>
      <c r="F11" s="16" t="s">
        <v>6</v>
      </c>
      <c r="G11" s="4"/>
      <c r="H11" s="4"/>
      <c r="I11" s="62" t="s">
        <v>7</v>
      </c>
      <c r="J11" s="63"/>
      <c r="K11" s="63"/>
      <c r="L11" s="63"/>
      <c r="M11" s="63"/>
      <c r="N11" s="63"/>
      <c r="O11" s="63"/>
      <c r="P11" s="64"/>
      <c r="Q11" s="62" t="s">
        <v>8</v>
      </c>
      <c r="R11" s="63"/>
      <c r="S11" s="63"/>
      <c r="T11" s="63"/>
      <c r="U11" s="63"/>
      <c r="V11" s="63"/>
      <c r="W11" s="63"/>
      <c r="X11" s="64"/>
      <c r="Y11" s="62" t="s">
        <v>9</v>
      </c>
      <c r="Z11" s="65"/>
      <c r="AA11" s="65"/>
      <c r="AB11" s="52"/>
      <c r="AC11" s="46" t="s">
        <v>10</v>
      </c>
      <c r="AD11" s="62" t="s">
        <v>11</v>
      </c>
      <c r="AE11" s="63"/>
      <c r="AF11" s="63"/>
      <c r="AG11" s="63"/>
      <c r="AH11" s="63"/>
      <c r="AI11" s="63"/>
      <c r="AJ11" s="64"/>
      <c r="AK11" s="51" t="s">
        <v>7</v>
      </c>
      <c r="AL11" s="53"/>
      <c r="AM11" s="53"/>
      <c r="AN11" s="54"/>
      <c r="AO11" s="51" t="s">
        <v>8</v>
      </c>
      <c r="AP11" s="53"/>
      <c r="AQ11" s="53"/>
      <c r="AR11" s="54"/>
      <c r="AS11" s="55" t="s">
        <v>9</v>
      </c>
      <c r="AT11" s="56"/>
      <c r="AU11" s="44"/>
    </row>
    <row r="12" spans="1:47" customFormat="1" ht="46.5" customHeight="1" x14ac:dyDescent="0.3">
      <c r="B12" s="43"/>
      <c r="C12" s="43"/>
      <c r="D12" s="51" t="s">
        <v>12</v>
      </c>
      <c r="E12" s="54"/>
      <c r="F12" s="57" t="s">
        <v>13</v>
      </c>
      <c r="G12" s="59" t="s">
        <v>14</v>
      </c>
      <c r="H12" s="60"/>
      <c r="I12" s="49" t="s">
        <v>15</v>
      </c>
      <c r="J12" s="49"/>
      <c r="K12" s="49" t="s">
        <v>16</v>
      </c>
      <c r="L12" s="49"/>
      <c r="M12" s="51" t="s">
        <v>17</v>
      </c>
      <c r="N12" s="54"/>
      <c r="O12" s="51" t="s">
        <v>18</v>
      </c>
      <c r="P12" s="54"/>
      <c r="Q12" s="49" t="s">
        <v>15</v>
      </c>
      <c r="R12" s="49"/>
      <c r="S12" s="49" t="s">
        <v>16</v>
      </c>
      <c r="T12" s="49"/>
      <c r="U12" s="51" t="s">
        <v>17</v>
      </c>
      <c r="V12" s="54"/>
      <c r="W12" s="51" t="s">
        <v>18</v>
      </c>
      <c r="X12" s="54"/>
      <c r="Y12" s="51" t="s">
        <v>19</v>
      </c>
      <c r="Z12" s="52"/>
      <c r="AA12" s="51" t="s">
        <v>20</v>
      </c>
      <c r="AB12" s="52"/>
      <c r="AC12" s="66"/>
      <c r="AD12" s="46" t="s">
        <v>15</v>
      </c>
      <c r="AE12" s="46" t="s">
        <v>21</v>
      </c>
      <c r="AF12" s="46" t="s">
        <v>17</v>
      </c>
      <c r="AG12" s="46" t="s">
        <v>18</v>
      </c>
      <c r="AH12" s="46" t="s">
        <v>19</v>
      </c>
      <c r="AI12" s="46" t="s">
        <v>20</v>
      </c>
      <c r="AJ12" s="46" t="s">
        <v>22</v>
      </c>
      <c r="AK12" s="49" t="s">
        <v>23</v>
      </c>
      <c r="AL12" s="49" t="s">
        <v>24</v>
      </c>
      <c r="AM12" s="46" t="s">
        <v>25</v>
      </c>
      <c r="AN12" s="46" t="s">
        <v>26</v>
      </c>
      <c r="AO12" s="49" t="s">
        <v>23</v>
      </c>
      <c r="AP12" s="49" t="s">
        <v>24</v>
      </c>
      <c r="AQ12" s="46" t="s">
        <v>25</v>
      </c>
      <c r="AR12" s="46" t="s">
        <v>26</v>
      </c>
      <c r="AS12" s="46" t="s">
        <v>27</v>
      </c>
      <c r="AT12" s="46" t="s">
        <v>28</v>
      </c>
      <c r="AU12" s="43"/>
    </row>
    <row r="13" spans="1:47" customFormat="1" ht="199.5" customHeight="1" x14ac:dyDescent="0.3">
      <c r="A13" t="s">
        <v>29</v>
      </c>
      <c r="B13" s="43"/>
      <c r="C13" s="43"/>
      <c r="D13" s="17" t="s">
        <v>30</v>
      </c>
      <c r="E13" s="18" t="s">
        <v>31</v>
      </c>
      <c r="F13" s="58"/>
      <c r="G13" s="19" t="s">
        <v>32</v>
      </c>
      <c r="H13" s="19" t="s">
        <v>33</v>
      </c>
      <c r="I13" s="20" t="s">
        <v>34</v>
      </c>
      <c r="J13" s="20" t="s">
        <v>35</v>
      </c>
      <c r="K13" s="20" t="s">
        <v>34</v>
      </c>
      <c r="L13" s="20" t="s">
        <v>35</v>
      </c>
      <c r="M13" s="20" t="s">
        <v>34</v>
      </c>
      <c r="N13" s="20" t="s">
        <v>35</v>
      </c>
      <c r="O13" s="20" t="s">
        <v>34</v>
      </c>
      <c r="P13" s="20" t="s">
        <v>35</v>
      </c>
      <c r="Q13" s="20" t="s">
        <v>34</v>
      </c>
      <c r="R13" s="20" t="s">
        <v>35</v>
      </c>
      <c r="S13" s="20" t="s">
        <v>34</v>
      </c>
      <c r="T13" s="20" t="s">
        <v>35</v>
      </c>
      <c r="U13" s="20" t="s">
        <v>34</v>
      </c>
      <c r="V13" s="20" t="s">
        <v>35</v>
      </c>
      <c r="W13" s="20" t="s">
        <v>34</v>
      </c>
      <c r="X13" s="20" t="s">
        <v>35</v>
      </c>
      <c r="Y13" s="20" t="s">
        <v>34</v>
      </c>
      <c r="Z13" s="20" t="s">
        <v>35</v>
      </c>
      <c r="AA13" s="20" t="s">
        <v>34</v>
      </c>
      <c r="AB13" s="20" t="s">
        <v>35</v>
      </c>
      <c r="AC13" s="48"/>
      <c r="AD13" s="48"/>
      <c r="AE13" s="48"/>
      <c r="AF13" s="48"/>
      <c r="AG13" s="48"/>
      <c r="AH13" s="50"/>
      <c r="AI13" s="48"/>
      <c r="AJ13" s="48"/>
      <c r="AK13" s="49"/>
      <c r="AL13" s="49"/>
      <c r="AM13" s="48"/>
      <c r="AN13" s="48"/>
      <c r="AO13" s="49"/>
      <c r="AP13" s="49"/>
      <c r="AQ13" s="48"/>
      <c r="AR13" s="48"/>
      <c r="AS13" s="47"/>
      <c r="AT13" s="47"/>
      <c r="AU13" s="45"/>
    </row>
    <row r="14" spans="1:47" customFormat="1" hidden="1" x14ac:dyDescent="0.3">
      <c r="B14" s="43"/>
      <c r="C14" s="43"/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  <c r="AU14" s="43"/>
    </row>
    <row r="15" spans="1:47" customFormat="1" ht="32.25" customHeight="1" x14ac:dyDescent="0.3">
      <c r="B15" s="43"/>
      <c r="C15" s="43"/>
      <c r="F15" s="21" t="s">
        <v>79</v>
      </c>
      <c r="G15" s="21"/>
      <c r="H15" s="21"/>
      <c r="I15" s="22">
        <f ca="1">SUM(INDIRECT("I16:I215"))</f>
        <v>62135.3</v>
      </c>
      <c r="J15" s="22">
        <f ca="1">SUM(INDIRECT("J16:J215"))</f>
        <v>55330.8</v>
      </c>
      <c r="K15" s="22">
        <f ca="1">SUM(INDIRECT("K16:K215"))</f>
        <v>44094.85</v>
      </c>
      <c r="L15" s="22">
        <f ca="1">SUM(INDIRECT("L16:L215"))</f>
        <v>42658.35</v>
      </c>
      <c r="M15" s="22">
        <f ca="1">SUM(INDIRECT("M16:M215"))</f>
        <v>2673</v>
      </c>
      <c r="N15" s="22">
        <f ca="1">SUM(INDIRECT("N16:N215"))</f>
        <v>2218</v>
      </c>
      <c r="O15" s="22">
        <f ca="1">SUM(INDIRECT("O16:O215"))</f>
        <v>2284.5</v>
      </c>
      <c r="P15" s="22">
        <f ca="1">SUM(INDIRECT("P16:P215"))</f>
        <v>1962.5</v>
      </c>
      <c r="Q15" s="22">
        <f ca="1">SUM(INDIRECT("Q16:Q215"))</f>
        <v>47108.35</v>
      </c>
      <c r="R15" s="22">
        <f ca="1">SUM(INDIRECT("R16:R215"))</f>
        <v>44356.85</v>
      </c>
      <c r="S15" s="22">
        <f ca="1">SUM(INDIRECT("S16:S215"))</f>
        <v>38385.85</v>
      </c>
      <c r="T15" s="22">
        <f ca="1">SUM(INDIRECT("T16:T215"))</f>
        <v>40445.65</v>
      </c>
      <c r="U15" s="22">
        <f ca="1">SUM(INDIRECT("U16:U215"))</f>
        <v>1467</v>
      </c>
      <c r="V15" s="22">
        <f ca="1">SUM(INDIRECT("V16:V215"))</f>
        <v>1088</v>
      </c>
      <c r="W15" s="22">
        <f ca="1">SUM(INDIRECT("W16:W215"))</f>
        <v>820</v>
      </c>
      <c r="X15" s="22">
        <f ca="1">SUM(INDIRECT("X16:X215"))</f>
        <v>606</v>
      </c>
      <c r="Y15" s="22">
        <f ca="1">SUM(INDIRECT("Y16:Y215"))</f>
        <v>0</v>
      </c>
      <c r="Z15" s="22">
        <f ca="1">SUM(INDIRECT("Z16:Z215"))</f>
        <v>0</v>
      </c>
      <c r="AA15" s="22">
        <f ca="1">SUM(INDIRECT("AA16:AA215"))</f>
        <v>0</v>
      </c>
      <c r="AB15" s="22">
        <f ca="1">SUM(INDIRECT("AB16:AB215"))</f>
        <v>0</v>
      </c>
      <c r="AC15" s="22">
        <f ca="1">SUM(INDIRECT("AC16:AC215"))</f>
        <v>22773</v>
      </c>
      <c r="AD15" s="23">
        <v>4.3774491722654014</v>
      </c>
      <c r="AE15" s="23">
        <v>3.6492337417116762</v>
      </c>
      <c r="AF15" s="23">
        <v>0.14517191410881305</v>
      </c>
      <c r="AG15" s="23">
        <v>0.11278707241031045</v>
      </c>
      <c r="AH15" s="23">
        <v>0</v>
      </c>
      <c r="AI15" s="23">
        <v>0</v>
      </c>
      <c r="AJ15" s="23">
        <v>8.2846419004962009</v>
      </c>
      <c r="AK15" s="24">
        <v>0.89048898130370335</v>
      </c>
      <c r="AL15" s="24">
        <v>0.96742249945288394</v>
      </c>
      <c r="AM15" s="25">
        <v>0.82977927422371867</v>
      </c>
      <c r="AN15" s="25">
        <v>0.85905012037645001</v>
      </c>
      <c r="AO15" s="25">
        <v>0.94159209566881452</v>
      </c>
      <c r="AP15" s="25">
        <v>1.0536603982978103</v>
      </c>
      <c r="AQ15" s="25">
        <v>0.74164962508520793</v>
      </c>
      <c r="AR15" s="25">
        <v>0.73902439024390243</v>
      </c>
      <c r="AS15" s="25" t="s">
        <v>80</v>
      </c>
      <c r="AT15" s="25" t="s">
        <v>80</v>
      </c>
      <c r="AU15" s="43"/>
    </row>
    <row r="16" spans="1:47" customFormat="1" ht="28.8" x14ac:dyDescent="0.3">
      <c r="A16" t="str" cm="1">
        <f t="array" aca="1" ref="A16" ca="1">INDIRECT("D" &amp; ROW())&amp;INDIRECT("F" &amp; ROW())</f>
        <v>ATC</v>
      </c>
      <c r="B16" s="43"/>
      <c r="C16" s="43"/>
      <c r="D16" s="26" t="str">
        <f t="shared" ref="D16" si="0">IFERROR(VLOOKUP($E$5&amp;E16,Sites,4,FALSE),"")</f>
        <v/>
      </c>
      <c r="E16" s="27" t="s">
        <v>81</v>
      </c>
      <c r="F16" s="28" t="s">
        <v>82</v>
      </c>
      <c r="G16" s="29" t="s">
        <v>83</v>
      </c>
      <c r="H16" s="30"/>
      <c r="I16" s="31">
        <v>1426</v>
      </c>
      <c r="J16" s="31">
        <v>1324</v>
      </c>
      <c r="K16" s="31">
        <v>1116</v>
      </c>
      <c r="L16" s="31">
        <v>852.5</v>
      </c>
      <c r="M16" s="31">
        <v>0</v>
      </c>
      <c r="N16" s="31">
        <v>0</v>
      </c>
      <c r="O16" s="31">
        <v>156</v>
      </c>
      <c r="P16" s="31">
        <v>156</v>
      </c>
      <c r="Q16" s="31">
        <v>1116</v>
      </c>
      <c r="R16" s="31">
        <v>1056</v>
      </c>
      <c r="S16" s="31">
        <v>744</v>
      </c>
      <c r="T16" s="31">
        <v>732</v>
      </c>
      <c r="U16" s="31">
        <v>0</v>
      </c>
      <c r="V16" s="31">
        <v>0</v>
      </c>
      <c r="W16" s="31">
        <v>0</v>
      </c>
      <c r="X16" s="31">
        <v>60</v>
      </c>
      <c r="Y16" s="31">
        <v>0</v>
      </c>
      <c r="Z16" s="31">
        <v>0</v>
      </c>
      <c r="AA16" s="31">
        <v>0</v>
      </c>
      <c r="AB16" s="31">
        <v>0</v>
      </c>
      <c r="AC16" s="31">
        <v>375</v>
      </c>
      <c r="AD16" s="32">
        <v>6.3466666666666667</v>
      </c>
      <c r="AE16" s="32">
        <v>4.2253333333333334</v>
      </c>
      <c r="AF16" s="32">
        <v>0</v>
      </c>
      <c r="AG16" s="32">
        <v>0.57599999999999996</v>
      </c>
      <c r="AH16" s="32">
        <v>0</v>
      </c>
      <c r="AI16" s="32">
        <v>0</v>
      </c>
      <c r="AJ16" s="32">
        <v>11.148</v>
      </c>
      <c r="AK16" s="33">
        <v>0.92847124824684435</v>
      </c>
      <c r="AL16" s="33">
        <v>0.76388888888888884</v>
      </c>
      <c r="AM16" s="33" t="s">
        <v>80</v>
      </c>
      <c r="AN16" s="33">
        <v>1</v>
      </c>
      <c r="AO16" s="33">
        <v>0.94623655913978499</v>
      </c>
      <c r="AP16" s="33">
        <v>0.9838709677419355</v>
      </c>
      <c r="AQ16" s="33" t="s">
        <v>80</v>
      </c>
      <c r="AR16" s="33" t="s">
        <v>80</v>
      </c>
      <c r="AS16" s="33" t="s">
        <v>80</v>
      </c>
      <c r="AT16" s="33" t="s">
        <v>80</v>
      </c>
      <c r="AU16" s="43"/>
    </row>
    <row r="17" spans="1:47" customFormat="1" ht="43.2" x14ac:dyDescent="0.3">
      <c r="A17" t="str" cm="1">
        <f t="array" aca="1" ref="A17" ca="1">INDIRECT("D" &amp; ROW())&amp;INDIRECT("F" &amp; ROW())</f>
        <v>DCC (Bassetlaw)</v>
      </c>
      <c r="B17" s="43"/>
      <c r="C17" s="43"/>
      <c r="D17" s="26" t="str">
        <f t="shared" ref="D17" si="1">IFERROR(VLOOKUP($E$5&amp;E17,Sites,4,FALSE),"")</f>
        <v/>
      </c>
      <c r="E17" s="27" t="s">
        <v>81</v>
      </c>
      <c r="F17" s="28" t="s">
        <v>84</v>
      </c>
      <c r="G17" s="29" t="s">
        <v>83</v>
      </c>
      <c r="H17" s="34" t="s">
        <v>85</v>
      </c>
      <c r="I17" s="35">
        <v>1851</v>
      </c>
      <c r="J17" s="35">
        <v>1528</v>
      </c>
      <c r="K17" s="35">
        <v>207</v>
      </c>
      <c r="L17" s="35">
        <v>122</v>
      </c>
      <c r="M17" s="35">
        <v>0</v>
      </c>
      <c r="N17" s="35">
        <v>0</v>
      </c>
      <c r="O17" s="35">
        <v>0</v>
      </c>
      <c r="P17" s="35">
        <v>0</v>
      </c>
      <c r="Q17" s="36">
        <v>1353</v>
      </c>
      <c r="R17" s="36">
        <v>1308</v>
      </c>
      <c r="S17" s="37">
        <v>0</v>
      </c>
      <c r="T17" s="36">
        <v>0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45</v>
      </c>
      <c r="AD17" s="32">
        <v>63.022222222222226</v>
      </c>
      <c r="AE17" s="32">
        <v>2.7111111111111112</v>
      </c>
      <c r="AF17" s="32">
        <v>0</v>
      </c>
      <c r="AG17" s="32">
        <v>0</v>
      </c>
      <c r="AH17" s="32">
        <v>0</v>
      </c>
      <c r="AI17" s="32">
        <v>0</v>
      </c>
      <c r="AJ17" s="32">
        <v>65.733333333333334</v>
      </c>
      <c r="AK17" s="33">
        <v>0.82549972987574283</v>
      </c>
      <c r="AL17" s="33">
        <v>0.58937198067632846</v>
      </c>
      <c r="AM17" s="33" t="s">
        <v>80</v>
      </c>
      <c r="AN17" s="33" t="s">
        <v>80</v>
      </c>
      <c r="AO17" s="33">
        <v>0.96674057649667411</v>
      </c>
      <c r="AP17" s="33" t="s">
        <v>80</v>
      </c>
      <c r="AQ17" s="33" t="s">
        <v>80</v>
      </c>
      <c r="AR17" s="33" t="s">
        <v>80</v>
      </c>
      <c r="AS17" s="33" t="s">
        <v>80</v>
      </c>
      <c r="AT17" s="33" t="s">
        <v>80</v>
      </c>
      <c r="AU17" s="43"/>
    </row>
    <row r="18" spans="1:47" customFormat="1" ht="28.8" x14ac:dyDescent="0.3">
      <c r="A18" t="str" cm="1">
        <f t="array" aca="1" ref="A18" ca="1">INDIRECT("D" &amp; ROW())&amp;INDIRECT("F" &amp; ROW())</f>
        <v>Ward A4</v>
      </c>
      <c r="B18" s="43"/>
      <c r="C18" s="43"/>
      <c r="D18" s="26" t="str">
        <f t="shared" ref="D18" si="2">IFERROR(VLOOKUP($E$5&amp;E18,Sites,4,FALSE),"")</f>
        <v/>
      </c>
      <c r="E18" s="27" t="s">
        <v>81</v>
      </c>
      <c r="F18" s="28" t="s">
        <v>86</v>
      </c>
      <c r="G18" s="29" t="s">
        <v>83</v>
      </c>
      <c r="H18" s="34"/>
      <c r="I18" s="31">
        <v>1106</v>
      </c>
      <c r="J18" s="36">
        <v>941</v>
      </c>
      <c r="K18" s="36">
        <v>1488</v>
      </c>
      <c r="L18" s="36">
        <v>1276</v>
      </c>
      <c r="M18" s="36">
        <v>157</v>
      </c>
      <c r="N18" s="36">
        <v>157</v>
      </c>
      <c r="O18" s="36">
        <v>175</v>
      </c>
      <c r="P18" s="36">
        <v>175</v>
      </c>
      <c r="Q18" s="36">
        <v>576</v>
      </c>
      <c r="R18" s="36">
        <v>576</v>
      </c>
      <c r="S18" s="37">
        <v>1116</v>
      </c>
      <c r="T18" s="36">
        <v>1116</v>
      </c>
      <c r="U18" s="36">
        <v>168</v>
      </c>
      <c r="V18" s="37">
        <v>168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635</v>
      </c>
      <c r="AD18" s="32">
        <v>2.3889763779527557</v>
      </c>
      <c r="AE18" s="32">
        <v>3.7669291338582678</v>
      </c>
      <c r="AF18" s="32">
        <v>0.51181102362204722</v>
      </c>
      <c r="AG18" s="32">
        <v>0.27559055118110237</v>
      </c>
      <c r="AH18" s="32">
        <v>0</v>
      </c>
      <c r="AI18" s="32">
        <v>0</v>
      </c>
      <c r="AJ18" s="32">
        <v>6.9433070866141735</v>
      </c>
      <c r="AK18" s="33">
        <v>0.85081374321880654</v>
      </c>
      <c r="AL18" s="33">
        <v>0.85752688172043012</v>
      </c>
      <c r="AM18" s="33">
        <v>1</v>
      </c>
      <c r="AN18" s="33">
        <v>1</v>
      </c>
      <c r="AO18" s="33">
        <v>1</v>
      </c>
      <c r="AP18" s="33">
        <v>1</v>
      </c>
      <c r="AQ18" s="33">
        <v>1</v>
      </c>
      <c r="AR18" s="33" t="s">
        <v>80</v>
      </c>
      <c r="AS18" s="33" t="s">
        <v>80</v>
      </c>
      <c r="AT18" s="33" t="s">
        <v>80</v>
      </c>
      <c r="AU18" s="43"/>
    </row>
    <row r="19" spans="1:47" customFormat="1" ht="43.2" x14ac:dyDescent="0.3">
      <c r="A19" t="str" cm="1">
        <f t="array" aca="1" ref="A19" ca="1">INDIRECT("D" &amp; ROW())&amp;INDIRECT("F" &amp; ROW())</f>
        <v>Ward B5</v>
      </c>
      <c r="B19" s="43"/>
      <c r="C19" s="43"/>
      <c r="D19" s="26" t="str">
        <f t="shared" ref="D19" si="3">IFERROR(VLOOKUP($E$5&amp;E19,Sites,4,FALSE),"")</f>
        <v/>
      </c>
      <c r="E19" s="38" t="s">
        <v>81</v>
      </c>
      <c r="F19" s="28" t="s">
        <v>87</v>
      </c>
      <c r="G19" s="29" t="s">
        <v>83</v>
      </c>
      <c r="H19" s="34" t="s">
        <v>88</v>
      </c>
      <c r="I19" s="31">
        <v>1116</v>
      </c>
      <c r="J19" s="36">
        <v>993</v>
      </c>
      <c r="K19" s="36">
        <v>840</v>
      </c>
      <c r="L19" s="36">
        <v>776.15</v>
      </c>
      <c r="M19" s="36">
        <v>0</v>
      </c>
      <c r="N19" s="36">
        <v>0</v>
      </c>
      <c r="O19" s="36">
        <v>66.5</v>
      </c>
      <c r="P19" s="36">
        <v>66.5</v>
      </c>
      <c r="Q19" s="36">
        <v>744</v>
      </c>
      <c r="R19" s="36">
        <v>744</v>
      </c>
      <c r="S19" s="37">
        <v>840</v>
      </c>
      <c r="T19" s="36">
        <v>780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411</v>
      </c>
      <c r="AD19" s="32">
        <v>4.226277372262774</v>
      </c>
      <c r="AE19" s="32">
        <v>3.7862530413625306</v>
      </c>
      <c r="AF19" s="32">
        <v>0</v>
      </c>
      <c r="AG19" s="32">
        <v>0.16180048661800486</v>
      </c>
      <c r="AH19" s="32">
        <v>0</v>
      </c>
      <c r="AI19" s="32">
        <v>0</v>
      </c>
      <c r="AJ19" s="32">
        <v>8.1743309002433087</v>
      </c>
      <c r="AK19" s="33">
        <v>0.88978494623655913</v>
      </c>
      <c r="AL19" s="33">
        <v>0.92398809523809522</v>
      </c>
      <c r="AM19" s="33" t="s">
        <v>80</v>
      </c>
      <c r="AN19" s="33">
        <v>1</v>
      </c>
      <c r="AO19" s="33">
        <v>1</v>
      </c>
      <c r="AP19" s="33">
        <v>0.9285714285714286</v>
      </c>
      <c r="AQ19" s="33" t="s">
        <v>80</v>
      </c>
      <c r="AR19" s="33" t="s">
        <v>80</v>
      </c>
      <c r="AS19" s="33" t="s">
        <v>80</v>
      </c>
      <c r="AT19" s="33" t="s">
        <v>80</v>
      </c>
      <c r="AU19" s="43"/>
    </row>
    <row r="20" spans="1:47" customFormat="1" ht="43.2" x14ac:dyDescent="0.3">
      <c r="A20" t="str" cm="1">
        <f t="array" aca="1" ref="A20" ca="1">INDIRECT("D" &amp; ROW())&amp;INDIRECT("F" &amp; ROW())</f>
        <v>Ward C1</v>
      </c>
      <c r="B20" s="43"/>
      <c r="C20" s="43"/>
      <c r="D20" s="26" t="str">
        <f t="shared" ref="D20" si="4">IFERROR(VLOOKUP($E$5&amp;E20,Sites,4,FALSE),"")</f>
        <v/>
      </c>
      <c r="E20" s="39" t="s">
        <v>81</v>
      </c>
      <c r="F20" s="28" t="s">
        <v>89</v>
      </c>
      <c r="G20" s="29" t="s">
        <v>83</v>
      </c>
      <c r="H20" s="34" t="s">
        <v>90</v>
      </c>
      <c r="I20" s="31">
        <v>1422</v>
      </c>
      <c r="J20" s="36">
        <v>1029</v>
      </c>
      <c r="K20" s="36">
        <v>1116</v>
      </c>
      <c r="L20" s="36">
        <v>918</v>
      </c>
      <c r="M20" s="36">
        <v>223.5</v>
      </c>
      <c r="N20" s="36">
        <v>223.5</v>
      </c>
      <c r="O20" s="36">
        <v>198</v>
      </c>
      <c r="P20" s="36">
        <v>198</v>
      </c>
      <c r="Q20" s="36">
        <v>1416</v>
      </c>
      <c r="R20" s="36">
        <v>1219.5</v>
      </c>
      <c r="S20" s="37">
        <v>1116</v>
      </c>
      <c r="T20" s="36">
        <v>1080</v>
      </c>
      <c r="U20" s="36">
        <v>72</v>
      </c>
      <c r="V20" s="37">
        <v>72</v>
      </c>
      <c r="W20" s="37">
        <v>48</v>
      </c>
      <c r="X20" s="37">
        <v>48</v>
      </c>
      <c r="Y20" s="37">
        <v>0</v>
      </c>
      <c r="Z20" s="37">
        <v>0</v>
      </c>
      <c r="AA20" s="37">
        <v>0</v>
      </c>
      <c r="AB20" s="37">
        <v>0</v>
      </c>
      <c r="AC20" s="37">
        <v>682</v>
      </c>
      <c r="AD20" s="32">
        <v>3.2969208211143695</v>
      </c>
      <c r="AE20" s="32">
        <v>2.9296187683284458</v>
      </c>
      <c r="AF20" s="32">
        <v>0.43328445747800587</v>
      </c>
      <c r="AG20" s="32">
        <v>0.36070381231671556</v>
      </c>
      <c r="AH20" s="32">
        <v>0</v>
      </c>
      <c r="AI20" s="32">
        <v>0</v>
      </c>
      <c r="AJ20" s="32">
        <v>7.0205278592375366</v>
      </c>
      <c r="AK20" s="33">
        <v>0.72362869198312241</v>
      </c>
      <c r="AL20" s="33">
        <v>0.82258064516129037</v>
      </c>
      <c r="AM20" s="33">
        <v>1</v>
      </c>
      <c r="AN20" s="33">
        <v>1</v>
      </c>
      <c r="AO20" s="33">
        <v>0.86122881355932202</v>
      </c>
      <c r="AP20" s="33">
        <v>0.967741935483871</v>
      </c>
      <c r="AQ20" s="33">
        <v>1</v>
      </c>
      <c r="AR20" s="33">
        <v>1</v>
      </c>
      <c r="AS20" s="33" t="s">
        <v>80</v>
      </c>
      <c r="AT20" s="33" t="s">
        <v>80</v>
      </c>
      <c r="AU20" s="43"/>
    </row>
    <row r="21" spans="1:47" customFormat="1" ht="43.2" x14ac:dyDescent="0.3">
      <c r="A21" t="str" cm="1">
        <f t="array" aca="1" ref="A21" ca="1">INDIRECT("D" &amp; ROW())&amp;INDIRECT("F" &amp; ROW())</f>
        <v>Ward CCU / C2</v>
      </c>
      <c r="B21" s="43"/>
      <c r="C21" s="43"/>
      <c r="D21" s="26" t="str">
        <f t="shared" ref="D21" si="5">IFERROR(VLOOKUP($E$5&amp;E21,Sites,4,FALSE),"")</f>
        <v/>
      </c>
      <c r="E21" s="39" t="s">
        <v>81</v>
      </c>
      <c r="F21" s="28" t="s">
        <v>91</v>
      </c>
      <c r="G21" s="29" t="s">
        <v>92</v>
      </c>
      <c r="H21" s="34" t="s">
        <v>83</v>
      </c>
      <c r="I21" s="31">
        <v>1273.5</v>
      </c>
      <c r="J21" s="36">
        <v>1011</v>
      </c>
      <c r="K21" s="36">
        <v>1116</v>
      </c>
      <c r="L21" s="36">
        <v>1033.5</v>
      </c>
      <c r="M21" s="36">
        <v>0</v>
      </c>
      <c r="N21" s="36">
        <v>0</v>
      </c>
      <c r="O21" s="36">
        <v>0</v>
      </c>
      <c r="P21" s="36">
        <v>0</v>
      </c>
      <c r="Q21" s="36">
        <v>744</v>
      </c>
      <c r="R21" s="36">
        <v>744</v>
      </c>
      <c r="S21" s="37">
        <v>744</v>
      </c>
      <c r="T21" s="36">
        <v>744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474</v>
      </c>
      <c r="AD21" s="32">
        <v>3.7025316455696204</v>
      </c>
      <c r="AE21" s="32">
        <v>3.75</v>
      </c>
      <c r="AF21" s="32">
        <v>0</v>
      </c>
      <c r="AG21" s="32">
        <v>0</v>
      </c>
      <c r="AH21" s="32">
        <v>0</v>
      </c>
      <c r="AI21" s="32">
        <v>0</v>
      </c>
      <c r="AJ21" s="32">
        <v>7.4525316455696204</v>
      </c>
      <c r="AK21" s="33">
        <v>0.79387514723203767</v>
      </c>
      <c r="AL21" s="33">
        <v>0.92607526881720426</v>
      </c>
      <c r="AM21" s="33" t="s">
        <v>80</v>
      </c>
      <c r="AN21" s="33" t="s">
        <v>80</v>
      </c>
      <c r="AO21" s="33">
        <v>1</v>
      </c>
      <c r="AP21" s="33">
        <v>1</v>
      </c>
      <c r="AQ21" s="33" t="s">
        <v>80</v>
      </c>
      <c r="AR21" s="33" t="s">
        <v>80</v>
      </c>
      <c r="AS21" s="33" t="s">
        <v>80</v>
      </c>
      <c r="AT21" s="33" t="s">
        <v>80</v>
      </c>
      <c r="AU21" s="43"/>
    </row>
    <row r="22" spans="1:47" customFormat="1" ht="28.8" x14ac:dyDescent="0.3">
      <c r="A22" t="str" cm="1">
        <f t="array" aca="1" ref="A22" ca="1">INDIRECT("D" &amp; ROW())&amp;INDIRECT("F" &amp; ROW())</f>
        <v>Ward A2L</v>
      </c>
      <c r="B22" s="43"/>
      <c r="C22" s="43"/>
      <c r="D22" s="26" t="str">
        <f t="shared" ref="D22" si="6">IFERROR(VLOOKUP($E$5&amp;E22,Sites,4,FALSE),"")</f>
        <v/>
      </c>
      <c r="E22" s="40" t="s">
        <v>81</v>
      </c>
      <c r="F22" s="28" t="s">
        <v>93</v>
      </c>
      <c r="G22" s="29" t="s">
        <v>94</v>
      </c>
      <c r="H22" s="34"/>
      <c r="I22" s="31">
        <v>1209</v>
      </c>
      <c r="J22" s="36">
        <v>1183.75</v>
      </c>
      <c r="K22" s="36">
        <v>403</v>
      </c>
      <c r="L22" s="36">
        <v>272.25</v>
      </c>
      <c r="M22" s="36"/>
      <c r="N22" s="36"/>
      <c r="O22" s="36"/>
      <c r="P22" s="36"/>
      <c r="Q22" s="36">
        <v>1023</v>
      </c>
      <c r="R22" s="36">
        <v>1204.5</v>
      </c>
      <c r="S22" s="37">
        <v>341</v>
      </c>
      <c r="T22" s="36">
        <v>308</v>
      </c>
      <c r="U22" s="36"/>
      <c r="V22" s="37"/>
      <c r="W22" s="37"/>
      <c r="X22" s="37"/>
      <c r="Y22" s="37"/>
      <c r="Z22" s="37"/>
      <c r="AA22" s="37"/>
      <c r="AB22" s="37"/>
      <c r="AC22" s="37">
        <v>87</v>
      </c>
      <c r="AD22" s="32">
        <v>27.451149425287355</v>
      </c>
      <c r="AE22" s="32">
        <v>6.6695402298850572</v>
      </c>
      <c r="AF22" s="32">
        <v>0</v>
      </c>
      <c r="AG22" s="32">
        <v>0</v>
      </c>
      <c r="AH22" s="32">
        <v>0</v>
      </c>
      <c r="AI22" s="32">
        <v>0</v>
      </c>
      <c r="AJ22" s="32">
        <v>34.120689655172413</v>
      </c>
      <c r="AK22" s="33">
        <v>0.97911497105045497</v>
      </c>
      <c r="AL22" s="33">
        <v>0.67555831265508681</v>
      </c>
      <c r="AM22" s="33" t="s">
        <v>80</v>
      </c>
      <c r="AN22" s="33" t="s">
        <v>80</v>
      </c>
      <c r="AO22" s="33">
        <v>1.1774193548387097</v>
      </c>
      <c r="AP22" s="33">
        <v>0.90322580645161288</v>
      </c>
      <c r="AQ22" s="33" t="s">
        <v>80</v>
      </c>
      <c r="AR22" s="33" t="s">
        <v>80</v>
      </c>
      <c r="AS22" s="33" t="s">
        <v>80</v>
      </c>
      <c r="AT22" s="33" t="s">
        <v>80</v>
      </c>
      <c r="AU22" s="43"/>
    </row>
    <row r="23" spans="1:47" customFormat="1" ht="43.2" x14ac:dyDescent="0.3">
      <c r="A23" t="str" cm="1">
        <f t="array" aca="1" ref="A23" ca="1">INDIRECT("D" &amp; ROW())&amp;INDIRECT("F" &amp; ROW())</f>
        <v>CCU (DRI)</v>
      </c>
      <c r="B23" s="43"/>
      <c r="C23" s="43"/>
      <c r="D23" s="26" t="str">
        <f t="shared" ref="D23" si="7">IFERROR(VLOOKUP($E$5&amp;E23,Sites,4,FALSE),"")</f>
        <v/>
      </c>
      <c r="E23" s="40" t="s">
        <v>95</v>
      </c>
      <c r="F23" s="28" t="s">
        <v>96</v>
      </c>
      <c r="G23" s="29" t="s">
        <v>92</v>
      </c>
      <c r="H23" s="34" t="s">
        <v>83</v>
      </c>
      <c r="I23" s="31">
        <v>1116</v>
      </c>
      <c r="J23" s="36">
        <v>930.5</v>
      </c>
      <c r="K23" s="36">
        <v>372</v>
      </c>
      <c r="L23" s="36">
        <v>527.5</v>
      </c>
      <c r="M23" s="36"/>
      <c r="N23" s="36"/>
      <c r="O23" s="36"/>
      <c r="P23" s="36"/>
      <c r="Q23" s="36">
        <v>744</v>
      </c>
      <c r="R23" s="36">
        <v>744</v>
      </c>
      <c r="S23" s="37">
        <v>372</v>
      </c>
      <c r="T23" s="36">
        <v>330</v>
      </c>
      <c r="U23" s="36"/>
      <c r="V23" s="37"/>
      <c r="W23" s="37"/>
      <c r="X23" s="37"/>
      <c r="Y23" s="37"/>
      <c r="Z23" s="37"/>
      <c r="AA23" s="37"/>
      <c r="AB23" s="37"/>
      <c r="AC23" s="37">
        <v>341</v>
      </c>
      <c r="AD23" s="32">
        <v>4.9105571847507328</v>
      </c>
      <c r="AE23" s="32">
        <v>2.5146627565982405</v>
      </c>
      <c r="AF23" s="32">
        <v>0</v>
      </c>
      <c r="AG23" s="32">
        <v>0</v>
      </c>
      <c r="AH23" s="32">
        <v>0</v>
      </c>
      <c r="AI23" s="32">
        <v>0</v>
      </c>
      <c r="AJ23" s="32">
        <v>7.4252199413489732</v>
      </c>
      <c r="AK23" s="33">
        <v>0.83378136200716846</v>
      </c>
      <c r="AL23" s="33">
        <v>1.418010752688172</v>
      </c>
      <c r="AM23" s="33" t="s">
        <v>80</v>
      </c>
      <c r="AN23" s="33" t="s">
        <v>80</v>
      </c>
      <c r="AO23" s="33">
        <v>1</v>
      </c>
      <c r="AP23" s="33">
        <v>0.88709677419354838</v>
      </c>
      <c r="AQ23" s="33" t="s">
        <v>80</v>
      </c>
      <c r="AR23" s="33" t="s">
        <v>80</v>
      </c>
      <c r="AS23" s="33" t="s">
        <v>80</v>
      </c>
      <c r="AT23" s="33" t="s">
        <v>80</v>
      </c>
      <c r="AU23" s="43"/>
    </row>
    <row r="24" spans="1:47" customFormat="1" ht="43.2" x14ac:dyDescent="0.3">
      <c r="A24" t="str" cm="1">
        <f t="array" aca="1" ref="A24" ca="1">INDIRECT("D" &amp; ROW())&amp;INDIRECT("F" &amp; ROW())</f>
        <v>DCC (Doncaster)</v>
      </c>
      <c r="B24" s="43"/>
      <c r="C24" s="43"/>
      <c r="D24" s="26" t="str">
        <f t="shared" ref="D24" si="8">IFERROR(VLOOKUP($E$5&amp;E24,Sites,4,FALSE),"")</f>
        <v/>
      </c>
      <c r="E24" s="40" t="s">
        <v>95</v>
      </c>
      <c r="F24" s="28" t="s">
        <v>97</v>
      </c>
      <c r="G24" s="29" t="s">
        <v>83</v>
      </c>
      <c r="H24" s="34" t="s">
        <v>85</v>
      </c>
      <c r="I24" s="31">
        <v>6268</v>
      </c>
      <c r="J24" s="36">
        <v>5001</v>
      </c>
      <c r="K24" s="36">
        <v>234</v>
      </c>
      <c r="L24" s="36">
        <v>112</v>
      </c>
      <c r="M24" s="36">
        <v>0</v>
      </c>
      <c r="N24" s="36">
        <v>0</v>
      </c>
      <c r="O24" s="36">
        <v>0</v>
      </c>
      <c r="P24" s="36">
        <v>0</v>
      </c>
      <c r="Q24" s="36">
        <v>4114</v>
      </c>
      <c r="R24" s="36">
        <v>3113</v>
      </c>
      <c r="S24" s="37">
        <v>0</v>
      </c>
      <c r="T24" s="36">
        <v>0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317</v>
      </c>
      <c r="AD24" s="32">
        <v>25.596214511041008</v>
      </c>
      <c r="AE24" s="32">
        <v>0.35331230283911674</v>
      </c>
      <c r="AF24" s="32">
        <v>0</v>
      </c>
      <c r="AG24" s="32">
        <v>0</v>
      </c>
      <c r="AH24" s="32">
        <v>0</v>
      </c>
      <c r="AI24" s="32">
        <v>0</v>
      </c>
      <c r="AJ24" s="32">
        <v>25.949526813880126</v>
      </c>
      <c r="AK24" s="33">
        <v>0.79786215698787488</v>
      </c>
      <c r="AL24" s="33">
        <v>0.47863247863247865</v>
      </c>
      <c r="AM24" s="33" t="s">
        <v>80</v>
      </c>
      <c r="AN24" s="33" t="s">
        <v>80</v>
      </c>
      <c r="AO24" s="33">
        <v>0.75668449197860965</v>
      </c>
      <c r="AP24" s="33" t="s">
        <v>80</v>
      </c>
      <c r="AQ24" s="33" t="s">
        <v>80</v>
      </c>
      <c r="AR24" s="33" t="s">
        <v>80</v>
      </c>
      <c r="AS24" s="33" t="s">
        <v>80</v>
      </c>
      <c r="AT24" s="33" t="s">
        <v>80</v>
      </c>
      <c r="AU24" s="43"/>
    </row>
    <row r="25" spans="1:47" customFormat="1" ht="43.2" x14ac:dyDescent="0.3">
      <c r="A25" t="str" cm="1">
        <f t="array" aca="1" ref="A25" ca="1">INDIRECT("D" &amp; ROW())&amp;INDIRECT("F" &amp; ROW())</f>
        <v>Kestrel / Kingfisher Ward</v>
      </c>
      <c r="B25" s="43"/>
      <c r="C25" s="43"/>
      <c r="D25" s="26" t="str">
        <f t="shared" ref="D25" si="9">IFERROR(VLOOKUP($E$5&amp;E25,Sites,4,FALSE),"")</f>
        <v/>
      </c>
      <c r="E25" s="40" t="s">
        <v>95</v>
      </c>
      <c r="F25" s="28" t="s">
        <v>98</v>
      </c>
      <c r="G25" s="29" t="s">
        <v>99</v>
      </c>
      <c r="H25" s="34" t="s">
        <v>99</v>
      </c>
      <c r="I25" s="31">
        <v>1284</v>
      </c>
      <c r="J25" s="36">
        <v>1200</v>
      </c>
      <c r="K25" s="36">
        <v>2042</v>
      </c>
      <c r="L25" s="36">
        <v>1924</v>
      </c>
      <c r="M25" s="36">
        <v>204</v>
      </c>
      <c r="N25" s="36">
        <v>204</v>
      </c>
      <c r="O25" s="36">
        <v>190</v>
      </c>
      <c r="P25" s="36">
        <v>190</v>
      </c>
      <c r="Q25" s="36">
        <v>996</v>
      </c>
      <c r="R25" s="36">
        <v>996</v>
      </c>
      <c r="S25" s="37">
        <v>2208</v>
      </c>
      <c r="T25" s="36">
        <v>2208</v>
      </c>
      <c r="U25" s="36">
        <v>120</v>
      </c>
      <c r="V25" s="37">
        <v>120</v>
      </c>
      <c r="W25" s="37">
        <v>24</v>
      </c>
      <c r="X25" s="37">
        <v>24</v>
      </c>
      <c r="Y25" s="37">
        <v>0</v>
      </c>
      <c r="Z25" s="37">
        <v>0</v>
      </c>
      <c r="AA25" s="37">
        <v>0</v>
      </c>
      <c r="AB25" s="37">
        <v>0</v>
      </c>
      <c r="AC25" s="37">
        <v>930</v>
      </c>
      <c r="AD25" s="32">
        <v>2.3612903225806452</v>
      </c>
      <c r="AE25" s="32">
        <v>4.4430107526881724</v>
      </c>
      <c r="AF25" s="32">
        <v>0.34838709677419355</v>
      </c>
      <c r="AG25" s="32">
        <v>0.23010752688172043</v>
      </c>
      <c r="AH25" s="32">
        <v>0</v>
      </c>
      <c r="AI25" s="32">
        <v>0</v>
      </c>
      <c r="AJ25" s="32">
        <v>7.3827956989247312</v>
      </c>
      <c r="AK25" s="33">
        <v>0.93457943925233644</v>
      </c>
      <c r="AL25" s="33">
        <v>0.94221351616062687</v>
      </c>
      <c r="AM25" s="33">
        <v>1</v>
      </c>
      <c r="AN25" s="33">
        <v>1</v>
      </c>
      <c r="AO25" s="33">
        <v>1</v>
      </c>
      <c r="AP25" s="33">
        <v>1</v>
      </c>
      <c r="AQ25" s="33">
        <v>1</v>
      </c>
      <c r="AR25" s="33">
        <v>1</v>
      </c>
      <c r="AS25" s="33" t="s">
        <v>80</v>
      </c>
      <c r="AT25" s="33" t="s">
        <v>80</v>
      </c>
      <c r="AU25" s="43"/>
    </row>
    <row r="26" spans="1:47" customFormat="1" ht="43.2" x14ac:dyDescent="0.3">
      <c r="A26" t="str" cm="1">
        <f t="array" aca="1" ref="A26" ca="1">INDIRECT("D" &amp; ROW())&amp;INDIRECT("F" &amp; ROW())</f>
        <v>Mallard Ward</v>
      </c>
      <c r="B26" s="43"/>
      <c r="C26" s="43"/>
      <c r="D26" s="26" t="str">
        <f t="shared" ref="D26" si="10">IFERROR(VLOOKUP($E$5&amp;E26,Sites,4,FALSE),"")</f>
        <v/>
      </c>
      <c r="E26" s="40" t="s">
        <v>95</v>
      </c>
      <c r="F26" s="28" t="s">
        <v>100</v>
      </c>
      <c r="G26" s="29" t="s">
        <v>99</v>
      </c>
      <c r="H26" s="34" t="s">
        <v>99</v>
      </c>
      <c r="I26" s="31">
        <v>901</v>
      </c>
      <c r="J26" s="36">
        <v>824</v>
      </c>
      <c r="K26" s="36">
        <v>1116</v>
      </c>
      <c r="L26" s="36">
        <v>1272</v>
      </c>
      <c r="M26" s="36">
        <v>0</v>
      </c>
      <c r="N26" s="36">
        <v>0</v>
      </c>
      <c r="O26" s="36">
        <v>0</v>
      </c>
      <c r="P26" s="36">
        <v>0</v>
      </c>
      <c r="Q26" s="36">
        <v>744</v>
      </c>
      <c r="R26" s="36">
        <v>744</v>
      </c>
      <c r="S26" s="37">
        <v>1488</v>
      </c>
      <c r="T26" s="36">
        <v>1541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495</v>
      </c>
      <c r="AD26" s="32">
        <v>3.1676767676767676</v>
      </c>
      <c r="AE26" s="32">
        <v>5.6828282828282832</v>
      </c>
      <c r="AF26" s="32">
        <v>0</v>
      </c>
      <c r="AG26" s="32">
        <v>0</v>
      </c>
      <c r="AH26" s="32">
        <v>0</v>
      </c>
      <c r="AI26" s="32">
        <v>0</v>
      </c>
      <c r="AJ26" s="32">
        <v>8.8505050505050509</v>
      </c>
      <c r="AK26" s="33">
        <v>0.91453940066592676</v>
      </c>
      <c r="AL26" s="33">
        <v>1.1397849462365592</v>
      </c>
      <c r="AM26" s="33" t="s">
        <v>80</v>
      </c>
      <c r="AN26" s="33" t="s">
        <v>80</v>
      </c>
      <c r="AO26" s="33">
        <v>1</v>
      </c>
      <c r="AP26" s="33">
        <v>1.0356182795698925</v>
      </c>
      <c r="AQ26" s="33" t="s">
        <v>80</v>
      </c>
      <c r="AR26" s="33" t="s">
        <v>80</v>
      </c>
      <c r="AS26" s="33" t="s">
        <v>80</v>
      </c>
      <c r="AT26" s="33" t="s">
        <v>80</v>
      </c>
      <c r="AU26" s="43"/>
    </row>
    <row r="27" spans="1:47" customFormat="1" ht="28.8" x14ac:dyDescent="0.3">
      <c r="A27" t="str" cm="1">
        <f t="array" aca="1" ref="A27" ca="1">INDIRECT("D" &amp; ROW())&amp;INDIRECT("F" &amp; ROW())</f>
        <v>AMU</v>
      </c>
      <c r="B27" s="43"/>
      <c r="C27" s="43"/>
      <c r="D27" s="26" t="str">
        <f t="shared" ref="D27" si="11">IFERROR(VLOOKUP($E$5&amp;E27,Sites,4,FALSE),"")</f>
        <v/>
      </c>
      <c r="E27" s="40" t="s">
        <v>95</v>
      </c>
      <c r="F27" s="28" t="s">
        <v>101</v>
      </c>
      <c r="G27" s="29" t="s">
        <v>83</v>
      </c>
      <c r="H27" s="34"/>
      <c r="I27" s="31">
        <v>2976</v>
      </c>
      <c r="J27" s="36">
        <v>2564.75</v>
      </c>
      <c r="K27" s="36">
        <v>2232</v>
      </c>
      <c r="L27" s="36">
        <v>2127.5</v>
      </c>
      <c r="M27" s="36">
        <v>48</v>
      </c>
      <c r="N27" s="36">
        <v>48</v>
      </c>
      <c r="O27" s="36">
        <v>36</v>
      </c>
      <c r="P27" s="36">
        <v>36</v>
      </c>
      <c r="Q27" s="36">
        <v>2976</v>
      </c>
      <c r="R27" s="36">
        <v>2596.5</v>
      </c>
      <c r="S27" s="37">
        <v>2232</v>
      </c>
      <c r="T27" s="36">
        <v>2281.5</v>
      </c>
      <c r="U27" s="36">
        <v>60</v>
      </c>
      <c r="V27" s="37">
        <v>60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1038</v>
      </c>
      <c r="AD27" s="32">
        <v>4.9723025048169553</v>
      </c>
      <c r="AE27" s="32">
        <v>4.2475915221579958</v>
      </c>
      <c r="AF27" s="32">
        <v>0.10404624277456648</v>
      </c>
      <c r="AG27" s="32">
        <v>3.4682080924855488E-2</v>
      </c>
      <c r="AH27" s="32">
        <v>0</v>
      </c>
      <c r="AI27" s="32">
        <v>0</v>
      </c>
      <c r="AJ27" s="32">
        <v>9.3586223506743735</v>
      </c>
      <c r="AK27" s="33">
        <v>0.8618111559139785</v>
      </c>
      <c r="AL27" s="33">
        <v>0.95318100358422941</v>
      </c>
      <c r="AM27" s="33">
        <v>1</v>
      </c>
      <c r="AN27" s="33">
        <v>1</v>
      </c>
      <c r="AO27" s="33">
        <v>0.87247983870967738</v>
      </c>
      <c r="AP27" s="33">
        <v>1.0221774193548387</v>
      </c>
      <c r="AQ27" s="33">
        <v>1</v>
      </c>
      <c r="AR27" s="33" t="s">
        <v>80</v>
      </c>
      <c r="AS27" s="33" t="s">
        <v>80</v>
      </c>
      <c r="AT27" s="33" t="s">
        <v>80</v>
      </c>
      <c r="AU27" s="43"/>
    </row>
    <row r="28" spans="1:47" customFormat="1" ht="43.2" x14ac:dyDescent="0.3">
      <c r="A28" t="str" cm="1">
        <f t="array" aca="1" ref="A28" ca="1">INDIRECT("D" &amp; ROW())&amp;INDIRECT("F" &amp; ROW())</f>
        <v>Ward 25</v>
      </c>
      <c r="B28" s="43"/>
      <c r="C28" s="43"/>
      <c r="D28" s="26" t="str">
        <f t="shared" ref="D28" si="12">IFERROR(VLOOKUP($E$5&amp;E28,Sites,4,FALSE),"")</f>
        <v/>
      </c>
      <c r="E28" s="40" t="s">
        <v>95</v>
      </c>
      <c r="F28" s="28" t="s">
        <v>102</v>
      </c>
      <c r="G28" s="29" t="s">
        <v>83</v>
      </c>
      <c r="H28" s="34" t="s">
        <v>83</v>
      </c>
      <c r="I28" s="31">
        <v>1035</v>
      </c>
      <c r="J28" s="36">
        <v>991</v>
      </c>
      <c r="K28" s="36">
        <v>1488</v>
      </c>
      <c r="L28" s="36">
        <v>1530</v>
      </c>
      <c r="M28" s="36">
        <v>156</v>
      </c>
      <c r="N28" s="36">
        <v>156</v>
      </c>
      <c r="O28" s="36">
        <v>72</v>
      </c>
      <c r="P28" s="36">
        <v>72</v>
      </c>
      <c r="Q28" s="36">
        <v>1034</v>
      </c>
      <c r="R28" s="36">
        <v>1008</v>
      </c>
      <c r="S28" s="37">
        <v>1488</v>
      </c>
      <c r="T28" s="36">
        <v>1692</v>
      </c>
      <c r="U28" s="36">
        <v>96</v>
      </c>
      <c r="V28" s="37">
        <v>96</v>
      </c>
      <c r="W28" s="37">
        <v>48</v>
      </c>
      <c r="X28" s="37">
        <v>48</v>
      </c>
      <c r="Y28" s="37">
        <v>0</v>
      </c>
      <c r="Z28" s="37">
        <v>0</v>
      </c>
      <c r="AA28" s="37">
        <v>0</v>
      </c>
      <c r="AB28" s="37">
        <v>0</v>
      </c>
      <c r="AC28" s="37">
        <v>744</v>
      </c>
      <c r="AD28" s="32">
        <v>2.6868279569892475</v>
      </c>
      <c r="AE28" s="32">
        <v>4.330645161290323</v>
      </c>
      <c r="AF28" s="32">
        <v>0.33870967741935482</v>
      </c>
      <c r="AG28" s="32">
        <v>0.16129032258064516</v>
      </c>
      <c r="AH28" s="32">
        <v>0</v>
      </c>
      <c r="AI28" s="32">
        <v>0</v>
      </c>
      <c r="AJ28" s="32">
        <v>7.51747311827957</v>
      </c>
      <c r="AK28" s="33">
        <v>0.95748792270531402</v>
      </c>
      <c r="AL28" s="33">
        <v>1.028225806451613</v>
      </c>
      <c r="AM28" s="33">
        <v>1</v>
      </c>
      <c r="AN28" s="33">
        <v>1</v>
      </c>
      <c r="AO28" s="33">
        <v>0.97485493230174081</v>
      </c>
      <c r="AP28" s="33">
        <v>1.1370967741935485</v>
      </c>
      <c r="AQ28" s="33">
        <v>1</v>
      </c>
      <c r="AR28" s="33">
        <v>1</v>
      </c>
      <c r="AS28" s="33" t="s">
        <v>80</v>
      </c>
      <c r="AT28" s="33" t="s">
        <v>80</v>
      </c>
      <c r="AU28" s="43"/>
    </row>
    <row r="29" spans="1:47" customFormat="1" ht="28.8" x14ac:dyDescent="0.3">
      <c r="A29" t="str" cm="1">
        <f t="array" aca="1" ref="A29" ca="1">INDIRECT("D" &amp; ROW())&amp;INDIRECT("F" &amp; ROW())</f>
        <v>SAW</v>
      </c>
      <c r="B29" s="43"/>
      <c r="C29" s="43"/>
      <c r="D29" s="26" t="str">
        <f t="shared" ref="D29" si="13">IFERROR(VLOOKUP($E$5&amp;E29,Sites,4,FALSE),"")</f>
        <v/>
      </c>
      <c r="E29" s="40" t="s">
        <v>95</v>
      </c>
      <c r="F29" s="28" t="s">
        <v>103</v>
      </c>
      <c r="G29" s="29" t="s">
        <v>104</v>
      </c>
      <c r="H29" s="34" t="s">
        <v>105</v>
      </c>
      <c r="I29" s="31">
        <v>1419.8</v>
      </c>
      <c r="J29" s="36">
        <v>1419.8</v>
      </c>
      <c r="K29" s="36">
        <v>1064.8499999999999</v>
      </c>
      <c r="L29" s="36">
        <v>1111.2</v>
      </c>
      <c r="M29" s="36">
        <v>0</v>
      </c>
      <c r="N29" s="36">
        <v>0</v>
      </c>
      <c r="O29" s="36">
        <v>0</v>
      </c>
      <c r="P29" s="36">
        <v>0</v>
      </c>
      <c r="Q29" s="36">
        <v>1160.8499999999999</v>
      </c>
      <c r="R29" s="36">
        <v>1064.3499999999999</v>
      </c>
      <c r="S29" s="37">
        <v>1064.8499999999999</v>
      </c>
      <c r="T29" s="36">
        <v>1245.1500000000001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692</v>
      </c>
      <c r="AD29" s="32">
        <v>3.5898121387283233</v>
      </c>
      <c r="AE29" s="32">
        <v>3.4051300578034689</v>
      </c>
      <c r="AF29" s="32">
        <v>0</v>
      </c>
      <c r="AG29" s="32">
        <v>0</v>
      </c>
      <c r="AH29" s="32">
        <v>0</v>
      </c>
      <c r="AI29" s="32">
        <v>0</v>
      </c>
      <c r="AJ29" s="32">
        <v>6.9949421965317917</v>
      </c>
      <c r="AK29" s="33">
        <v>1</v>
      </c>
      <c r="AL29" s="33">
        <v>1.0435272573601917</v>
      </c>
      <c r="AM29" s="33" t="s">
        <v>80</v>
      </c>
      <c r="AN29" s="33" t="s">
        <v>80</v>
      </c>
      <c r="AO29" s="33">
        <v>0.91687125812981862</v>
      </c>
      <c r="AP29" s="33">
        <v>1.1693196224820399</v>
      </c>
      <c r="AQ29" s="33" t="s">
        <v>80</v>
      </c>
      <c r="AR29" s="33" t="s">
        <v>80</v>
      </c>
      <c r="AS29" s="33" t="s">
        <v>80</v>
      </c>
      <c r="AT29" s="33" t="s">
        <v>80</v>
      </c>
      <c r="AU29" s="43"/>
    </row>
    <row r="30" spans="1:47" customFormat="1" ht="43.2" x14ac:dyDescent="0.3">
      <c r="A30" t="str" cm="1">
        <f t="array" aca="1" ref="A30" ca="1">INDIRECT("D" &amp; ROW())&amp;INDIRECT("F" &amp; ROW())</f>
        <v>St Leger Ward</v>
      </c>
      <c r="B30" s="43"/>
      <c r="C30" s="43"/>
      <c r="D30" s="26" t="str">
        <f t="shared" ref="D30" si="14">IFERROR(VLOOKUP($E$5&amp;E30,Sites,4,FALSE),"")</f>
        <v/>
      </c>
      <c r="E30" s="40" t="s">
        <v>95</v>
      </c>
      <c r="F30" s="28" t="s">
        <v>106</v>
      </c>
      <c r="G30" s="29" t="s">
        <v>88</v>
      </c>
      <c r="H30" s="34"/>
      <c r="I30" s="31">
        <v>1860</v>
      </c>
      <c r="J30" s="36">
        <v>1620</v>
      </c>
      <c r="K30" s="36">
        <v>1689.5</v>
      </c>
      <c r="L30" s="36">
        <v>1709.5</v>
      </c>
      <c r="M30" s="36">
        <v>132</v>
      </c>
      <c r="N30" s="36">
        <v>132</v>
      </c>
      <c r="O30" s="36">
        <v>108</v>
      </c>
      <c r="P30" s="36">
        <v>108</v>
      </c>
      <c r="Q30" s="36">
        <v>1488</v>
      </c>
      <c r="R30" s="36">
        <v>1272</v>
      </c>
      <c r="S30" s="37">
        <v>1116</v>
      </c>
      <c r="T30" s="36">
        <v>1536</v>
      </c>
      <c r="U30" s="36">
        <v>60</v>
      </c>
      <c r="V30" s="37">
        <v>60</v>
      </c>
      <c r="W30" s="37">
        <v>72</v>
      </c>
      <c r="X30" s="37">
        <v>72</v>
      </c>
      <c r="Y30" s="37">
        <v>0</v>
      </c>
      <c r="Z30" s="37">
        <v>0</v>
      </c>
      <c r="AA30" s="37">
        <v>0</v>
      </c>
      <c r="AB30" s="37">
        <v>0</v>
      </c>
      <c r="AC30" s="37">
        <v>901</v>
      </c>
      <c r="AD30" s="32">
        <v>3.20976692563818</v>
      </c>
      <c r="AE30" s="32">
        <v>3.6021087680355159</v>
      </c>
      <c r="AF30" s="32">
        <v>0.21309655937846836</v>
      </c>
      <c r="AG30" s="32">
        <v>0.1997780244173141</v>
      </c>
      <c r="AH30" s="32">
        <v>0</v>
      </c>
      <c r="AI30" s="32">
        <v>0</v>
      </c>
      <c r="AJ30" s="32">
        <v>7.2247502774694787</v>
      </c>
      <c r="AK30" s="33">
        <v>0.87096774193548387</v>
      </c>
      <c r="AL30" s="33">
        <v>1.0118378218407813</v>
      </c>
      <c r="AM30" s="33">
        <v>1</v>
      </c>
      <c r="AN30" s="33">
        <v>1</v>
      </c>
      <c r="AO30" s="33">
        <v>0.85483870967741937</v>
      </c>
      <c r="AP30" s="33">
        <v>1.3763440860215055</v>
      </c>
      <c r="AQ30" s="33">
        <v>1</v>
      </c>
      <c r="AR30" s="33">
        <v>1</v>
      </c>
      <c r="AS30" s="33" t="s">
        <v>80</v>
      </c>
      <c r="AT30" s="33" t="s">
        <v>80</v>
      </c>
      <c r="AU30" s="43"/>
    </row>
    <row r="31" spans="1:47" customFormat="1" ht="43.2" x14ac:dyDescent="0.3">
      <c r="A31" t="str" cm="1">
        <f t="array" aca="1" ref="A31" ca="1">INDIRECT("D" &amp; ROW())&amp;INDIRECT("F" &amp; ROW())</f>
        <v>Stirling Ward</v>
      </c>
      <c r="B31" s="43"/>
      <c r="C31" s="43"/>
      <c r="D31" s="26" t="str">
        <f t="shared" ref="D31" si="15">IFERROR(VLOOKUP($E$5&amp;E31,Sites,4,FALSE),"")</f>
        <v/>
      </c>
      <c r="E31" s="40" t="s">
        <v>95</v>
      </c>
      <c r="F31" s="28" t="s">
        <v>107</v>
      </c>
      <c r="G31" s="29" t="s">
        <v>99</v>
      </c>
      <c r="H31" s="34" t="s">
        <v>99</v>
      </c>
      <c r="I31" s="31">
        <v>1116</v>
      </c>
      <c r="J31" s="36">
        <v>1074</v>
      </c>
      <c r="K31" s="36">
        <v>1116</v>
      </c>
      <c r="L31" s="36">
        <v>1021</v>
      </c>
      <c r="M31" s="36">
        <v>0</v>
      </c>
      <c r="N31" s="36">
        <v>0</v>
      </c>
      <c r="O31" s="36">
        <v>96</v>
      </c>
      <c r="P31" s="36">
        <v>96</v>
      </c>
      <c r="Q31" s="36">
        <v>984</v>
      </c>
      <c r="R31" s="36">
        <v>984</v>
      </c>
      <c r="S31" s="37">
        <v>960</v>
      </c>
      <c r="T31" s="36">
        <v>960</v>
      </c>
      <c r="U31" s="36">
        <v>24</v>
      </c>
      <c r="V31" s="37">
        <v>24</v>
      </c>
      <c r="W31" s="37">
        <v>48</v>
      </c>
      <c r="X31" s="37">
        <v>48</v>
      </c>
      <c r="Y31" s="37">
        <v>0</v>
      </c>
      <c r="Z31" s="37">
        <v>0</v>
      </c>
      <c r="AA31" s="37">
        <v>0</v>
      </c>
      <c r="AB31" s="37">
        <v>0</v>
      </c>
      <c r="AC31" s="37">
        <v>493</v>
      </c>
      <c r="AD31" s="32">
        <v>4.1744421906693709</v>
      </c>
      <c r="AE31" s="32">
        <v>4.0182555780933065</v>
      </c>
      <c r="AF31" s="32">
        <v>4.8681541582150101E-2</v>
      </c>
      <c r="AG31" s="32">
        <v>0.2920892494929006</v>
      </c>
      <c r="AH31" s="32">
        <v>0</v>
      </c>
      <c r="AI31" s="32">
        <v>0</v>
      </c>
      <c r="AJ31" s="32">
        <v>8.5334685598377273</v>
      </c>
      <c r="AK31" s="33">
        <v>0.9623655913978495</v>
      </c>
      <c r="AL31" s="33">
        <v>0.91487455197132617</v>
      </c>
      <c r="AM31" s="33" t="s">
        <v>80</v>
      </c>
      <c r="AN31" s="33">
        <v>1</v>
      </c>
      <c r="AO31" s="33">
        <v>1</v>
      </c>
      <c r="AP31" s="33">
        <v>1</v>
      </c>
      <c r="AQ31" s="33">
        <v>1</v>
      </c>
      <c r="AR31" s="33">
        <v>1</v>
      </c>
      <c r="AS31" s="33" t="s">
        <v>80</v>
      </c>
      <c r="AT31" s="33" t="s">
        <v>80</v>
      </c>
      <c r="AU31" s="43"/>
    </row>
    <row r="32" spans="1:47" customFormat="1" ht="43.2" x14ac:dyDescent="0.3">
      <c r="A32" t="str" cm="1">
        <f t="array" aca="1" ref="A32" ca="1">INDIRECT("D" &amp; ROW())&amp;INDIRECT("F" &amp; ROW())</f>
        <v>Ward 1 / 3</v>
      </c>
      <c r="B32" s="43"/>
      <c r="C32" s="43"/>
      <c r="D32" s="26" t="str">
        <f t="shared" ref="D32" si="16">IFERROR(VLOOKUP($E$5&amp;E32,Sites,4,FALSE),"")</f>
        <v/>
      </c>
      <c r="E32" s="40" t="s">
        <v>95</v>
      </c>
      <c r="F32" s="28" t="s">
        <v>108</v>
      </c>
      <c r="G32" s="29" t="s">
        <v>88</v>
      </c>
      <c r="H32" s="34"/>
      <c r="I32" s="31">
        <v>1612</v>
      </c>
      <c r="J32" s="36">
        <v>1320</v>
      </c>
      <c r="K32" s="36">
        <v>1581</v>
      </c>
      <c r="L32" s="36">
        <v>1327</v>
      </c>
      <c r="M32" s="36">
        <v>96</v>
      </c>
      <c r="N32" s="36">
        <v>96</v>
      </c>
      <c r="O32" s="36">
        <v>228</v>
      </c>
      <c r="P32" s="36">
        <v>228</v>
      </c>
      <c r="Q32" s="36">
        <v>1116</v>
      </c>
      <c r="R32" s="36">
        <v>1020</v>
      </c>
      <c r="S32" s="37">
        <v>1488</v>
      </c>
      <c r="T32" s="36">
        <v>1452</v>
      </c>
      <c r="U32" s="36">
        <v>60</v>
      </c>
      <c r="V32" s="37">
        <v>60</v>
      </c>
      <c r="W32" s="37">
        <v>36</v>
      </c>
      <c r="X32" s="37">
        <v>36</v>
      </c>
      <c r="Y32" s="37">
        <v>0</v>
      </c>
      <c r="Z32" s="37">
        <v>0</v>
      </c>
      <c r="AA32" s="37">
        <v>0</v>
      </c>
      <c r="AB32" s="37">
        <v>0</v>
      </c>
      <c r="AC32" s="37">
        <v>612</v>
      </c>
      <c r="AD32" s="32">
        <v>3.8235294117647061</v>
      </c>
      <c r="AE32" s="32">
        <v>4.5408496732026142</v>
      </c>
      <c r="AF32" s="32">
        <v>0.25490196078431371</v>
      </c>
      <c r="AG32" s="32">
        <v>0.43137254901960786</v>
      </c>
      <c r="AH32" s="32">
        <v>0</v>
      </c>
      <c r="AI32" s="32">
        <v>0</v>
      </c>
      <c r="AJ32" s="32">
        <v>9.0506535947712425</v>
      </c>
      <c r="AK32" s="33">
        <v>0.81885856079404462</v>
      </c>
      <c r="AL32" s="33">
        <v>0.83934218848829856</v>
      </c>
      <c r="AM32" s="33">
        <v>1</v>
      </c>
      <c r="AN32" s="33">
        <v>1</v>
      </c>
      <c r="AO32" s="33">
        <v>0.91397849462365588</v>
      </c>
      <c r="AP32" s="33">
        <v>0.97580645161290325</v>
      </c>
      <c r="AQ32" s="33">
        <v>1</v>
      </c>
      <c r="AR32" s="33">
        <v>1</v>
      </c>
      <c r="AS32" s="33" t="s">
        <v>80</v>
      </c>
      <c r="AT32" s="33" t="s">
        <v>80</v>
      </c>
      <c r="AU32" s="43"/>
    </row>
    <row r="33" spans="1:47" customFormat="1" ht="43.2" x14ac:dyDescent="0.3">
      <c r="A33" t="str" cm="1">
        <f t="array" aca="1" ref="A33" ca="1">INDIRECT("D" &amp; ROW())&amp;INDIRECT("F" &amp; ROW())</f>
        <v>Ward 16</v>
      </c>
      <c r="B33" s="43"/>
      <c r="C33" s="43"/>
      <c r="D33" s="26" t="str">
        <f t="shared" ref="D33" si="17">IFERROR(VLOOKUP($E$5&amp;E33,Sites,4,FALSE),"")</f>
        <v/>
      </c>
      <c r="E33" s="40" t="s">
        <v>95</v>
      </c>
      <c r="F33" s="28" t="s">
        <v>109</v>
      </c>
      <c r="G33" s="29" t="s">
        <v>110</v>
      </c>
      <c r="H33" s="34" t="s">
        <v>83</v>
      </c>
      <c r="I33" s="31">
        <v>1800</v>
      </c>
      <c r="J33" s="36">
        <v>1689</v>
      </c>
      <c r="K33" s="36">
        <v>1860</v>
      </c>
      <c r="L33" s="36">
        <v>1743</v>
      </c>
      <c r="M33" s="36">
        <v>60</v>
      </c>
      <c r="N33" s="36">
        <v>60</v>
      </c>
      <c r="O33" s="36">
        <v>12</v>
      </c>
      <c r="P33" s="36">
        <v>12</v>
      </c>
      <c r="Q33" s="36">
        <v>1080</v>
      </c>
      <c r="R33" s="36">
        <v>1068</v>
      </c>
      <c r="S33" s="37">
        <v>1488</v>
      </c>
      <c r="T33" s="36">
        <v>1524</v>
      </c>
      <c r="U33" s="36">
        <v>48</v>
      </c>
      <c r="V33" s="37">
        <v>48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676</v>
      </c>
      <c r="AD33" s="32">
        <v>4.0784023668639051</v>
      </c>
      <c r="AE33" s="32">
        <v>4.8328402366863905</v>
      </c>
      <c r="AF33" s="32">
        <v>0.15976331360946747</v>
      </c>
      <c r="AG33" s="32">
        <v>1.7751479289940829E-2</v>
      </c>
      <c r="AH33" s="32">
        <v>0</v>
      </c>
      <c r="AI33" s="32">
        <v>0</v>
      </c>
      <c r="AJ33" s="32">
        <v>9.0887573964497044</v>
      </c>
      <c r="AK33" s="33">
        <v>0.93833333333333335</v>
      </c>
      <c r="AL33" s="33">
        <v>0.93709677419354842</v>
      </c>
      <c r="AM33" s="33">
        <v>1</v>
      </c>
      <c r="AN33" s="33">
        <v>1</v>
      </c>
      <c r="AO33" s="33">
        <v>0.98888888888888893</v>
      </c>
      <c r="AP33" s="33">
        <v>1.0241935483870968</v>
      </c>
      <c r="AQ33" s="33">
        <v>1</v>
      </c>
      <c r="AR33" s="33" t="s">
        <v>80</v>
      </c>
      <c r="AS33" s="33" t="s">
        <v>80</v>
      </c>
      <c r="AT33" s="33" t="s">
        <v>80</v>
      </c>
      <c r="AU33" s="43"/>
    </row>
    <row r="34" spans="1:47" customFormat="1" ht="43.2" x14ac:dyDescent="0.3">
      <c r="A34" t="str" cm="1">
        <f t="array" aca="1" ref="A34" ca="1">INDIRECT("D" &amp; ROW())&amp;INDIRECT("F" &amp; ROW())</f>
        <v>Ward 17</v>
      </c>
      <c r="B34" s="43"/>
      <c r="C34" s="43"/>
      <c r="D34" s="26" t="str">
        <f t="shared" ref="D34" si="18">IFERROR(VLOOKUP($E$5&amp;E34,Sites,4,FALSE),"")</f>
        <v/>
      </c>
      <c r="E34" s="40" t="s">
        <v>95</v>
      </c>
      <c r="F34" s="28" t="s">
        <v>111</v>
      </c>
      <c r="G34" s="29" t="s">
        <v>83</v>
      </c>
      <c r="H34" s="34" t="s">
        <v>112</v>
      </c>
      <c r="I34" s="31">
        <v>1344</v>
      </c>
      <c r="J34" s="36">
        <v>1237</v>
      </c>
      <c r="K34" s="36">
        <v>1488</v>
      </c>
      <c r="L34" s="36">
        <v>1639</v>
      </c>
      <c r="M34" s="36">
        <v>24</v>
      </c>
      <c r="N34" s="36">
        <v>24</v>
      </c>
      <c r="O34" s="36"/>
      <c r="P34" s="36"/>
      <c r="Q34" s="36">
        <v>1116</v>
      </c>
      <c r="R34" s="36">
        <v>1104</v>
      </c>
      <c r="S34" s="37">
        <v>1488</v>
      </c>
      <c r="T34" s="36">
        <v>1584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7"/>
      <c r="AA34" s="37"/>
      <c r="AB34" s="37"/>
      <c r="AC34" s="37">
        <v>740</v>
      </c>
      <c r="AD34" s="32">
        <v>3.1635135135135135</v>
      </c>
      <c r="AE34" s="32">
        <v>4.3554054054054054</v>
      </c>
      <c r="AF34" s="32">
        <v>3.2432432432432434E-2</v>
      </c>
      <c r="AG34" s="32">
        <v>0</v>
      </c>
      <c r="AH34" s="32">
        <v>0</v>
      </c>
      <c r="AI34" s="32">
        <v>0</v>
      </c>
      <c r="AJ34" s="32">
        <v>7.551351351351351</v>
      </c>
      <c r="AK34" s="33">
        <v>0.92038690476190477</v>
      </c>
      <c r="AL34" s="33">
        <v>1.101478494623656</v>
      </c>
      <c r="AM34" s="33">
        <v>1</v>
      </c>
      <c r="AN34" s="33" t="s">
        <v>80</v>
      </c>
      <c r="AO34" s="33">
        <v>0.989247311827957</v>
      </c>
      <c r="AP34" s="33">
        <v>1.064516129032258</v>
      </c>
      <c r="AQ34" s="33" t="s">
        <v>80</v>
      </c>
      <c r="AR34" s="33" t="s">
        <v>80</v>
      </c>
      <c r="AS34" s="33" t="s">
        <v>80</v>
      </c>
      <c r="AT34" s="33" t="s">
        <v>80</v>
      </c>
      <c r="AU34" s="43"/>
    </row>
    <row r="35" spans="1:47" customFormat="1" ht="43.2" x14ac:dyDescent="0.3">
      <c r="A35" t="str" cm="1">
        <f t="array" aca="1" ref="A35" ca="1">INDIRECT("D" &amp; ROW())&amp;INDIRECT("F" &amp; ROW())</f>
        <v>Haematology Unit</v>
      </c>
      <c r="B35" s="43"/>
      <c r="C35" s="43"/>
      <c r="D35" s="26" t="str">
        <f t="shared" ref="D35" si="19">IFERROR(VLOOKUP($E$5&amp;E35,Sites,4,FALSE),"")</f>
        <v/>
      </c>
      <c r="E35" s="40" t="s">
        <v>95</v>
      </c>
      <c r="F35" s="28" t="s">
        <v>113</v>
      </c>
      <c r="G35" s="29" t="s">
        <v>114</v>
      </c>
      <c r="H35" s="34" t="s">
        <v>114</v>
      </c>
      <c r="I35" s="31">
        <v>1368</v>
      </c>
      <c r="J35" s="36">
        <v>1131</v>
      </c>
      <c r="K35" s="36">
        <v>492</v>
      </c>
      <c r="L35" s="36">
        <v>356</v>
      </c>
      <c r="M35" s="36">
        <v>0</v>
      </c>
      <c r="N35" s="36">
        <v>0</v>
      </c>
      <c r="O35" s="36">
        <v>0</v>
      </c>
      <c r="P35" s="36">
        <v>0</v>
      </c>
      <c r="Q35" s="36">
        <v>744</v>
      </c>
      <c r="R35" s="36">
        <v>744</v>
      </c>
      <c r="S35" s="37">
        <v>372</v>
      </c>
      <c r="T35" s="36">
        <v>735</v>
      </c>
      <c r="U35" s="36"/>
      <c r="V35" s="37"/>
      <c r="W35" s="37"/>
      <c r="X35" s="37"/>
      <c r="Y35" s="37"/>
      <c r="Z35" s="37"/>
      <c r="AA35" s="37"/>
      <c r="AB35" s="37"/>
      <c r="AC35" s="37">
        <v>352</v>
      </c>
      <c r="AD35" s="32">
        <v>5.3267045454545459</v>
      </c>
      <c r="AE35" s="32">
        <v>3.0994318181818183</v>
      </c>
      <c r="AF35" s="32">
        <v>0</v>
      </c>
      <c r="AG35" s="32">
        <v>0</v>
      </c>
      <c r="AH35" s="32">
        <v>0</v>
      </c>
      <c r="AI35" s="32">
        <v>0</v>
      </c>
      <c r="AJ35" s="32">
        <v>8.4261363636363633</v>
      </c>
      <c r="AK35" s="33">
        <v>0.82675438596491224</v>
      </c>
      <c r="AL35" s="33">
        <v>0.72357723577235777</v>
      </c>
      <c r="AM35" s="33" t="s">
        <v>80</v>
      </c>
      <c r="AN35" s="33" t="s">
        <v>80</v>
      </c>
      <c r="AO35" s="33">
        <v>1</v>
      </c>
      <c r="AP35" s="33">
        <v>1.9758064516129032</v>
      </c>
      <c r="AQ35" s="33" t="s">
        <v>80</v>
      </c>
      <c r="AR35" s="33" t="s">
        <v>80</v>
      </c>
      <c r="AS35" s="33" t="s">
        <v>80</v>
      </c>
      <c r="AT35" s="33" t="s">
        <v>80</v>
      </c>
      <c r="AU35" s="43"/>
    </row>
    <row r="36" spans="1:47" customFormat="1" ht="28.8" x14ac:dyDescent="0.3">
      <c r="A36" t="str" cm="1">
        <f t="array" aca="1" ref="A36" ca="1">INDIRECT("D" &amp; ROW())&amp;INDIRECT("F" &amp; ROW())</f>
        <v>Ward 26-Surgical unit</v>
      </c>
      <c r="B36" s="43"/>
      <c r="C36" s="43"/>
      <c r="D36" s="26" t="str">
        <f t="shared" ref="D36" si="20">IFERROR(VLOOKUP($E$5&amp;E36,Sites,4,FALSE),"")</f>
        <v/>
      </c>
      <c r="E36" s="40" t="s">
        <v>95</v>
      </c>
      <c r="F36" s="28" t="s">
        <v>115</v>
      </c>
      <c r="G36" s="29" t="s">
        <v>104</v>
      </c>
      <c r="H36" s="34"/>
      <c r="I36" s="31">
        <v>1875.5</v>
      </c>
      <c r="J36" s="36">
        <v>1782.5</v>
      </c>
      <c r="K36" s="36">
        <v>1426</v>
      </c>
      <c r="L36" s="36">
        <v>1437.5</v>
      </c>
      <c r="M36" s="36">
        <v>0</v>
      </c>
      <c r="N36" s="36">
        <v>0</v>
      </c>
      <c r="O36" s="36">
        <v>0</v>
      </c>
      <c r="P36" s="36">
        <v>0</v>
      </c>
      <c r="Q36" s="36">
        <v>1069.5</v>
      </c>
      <c r="R36" s="36">
        <v>1065</v>
      </c>
      <c r="S36" s="37">
        <v>1426</v>
      </c>
      <c r="T36" s="36">
        <v>1607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963</v>
      </c>
      <c r="AD36" s="32">
        <v>2.9569055036344758</v>
      </c>
      <c r="AE36" s="32">
        <v>3.1614745586708204</v>
      </c>
      <c r="AF36" s="32">
        <v>0</v>
      </c>
      <c r="AG36" s="32">
        <v>0</v>
      </c>
      <c r="AH36" s="32">
        <v>0</v>
      </c>
      <c r="AI36" s="32">
        <v>0</v>
      </c>
      <c r="AJ36" s="32">
        <v>6.1183800623052962</v>
      </c>
      <c r="AK36" s="33">
        <v>0.95041322314049592</v>
      </c>
      <c r="AL36" s="33">
        <v>1.0080645161290323</v>
      </c>
      <c r="AM36" s="33" t="s">
        <v>80</v>
      </c>
      <c r="AN36" s="33" t="s">
        <v>80</v>
      </c>
      <c r="AO36" s="33">
        <v>0.99579242636746146</v>
      </c>
      <c r="AP36" s="33">
        <v>1.1269284712482468</v>
      </c>
      <c r="AQ36" s="33" t="s">
        <v>80</v>
      </c>
      <c r="AR36" s="33" t="s">
        <v>80</v>
      </c>
      <c r="AS36" s="33" t="s">
        <v>80</v>
      </c>
      <c r="AT36" s="33" t="s">
        <v>80</v>
      </c>
      <c r="AU36" s="43"/>
    </row>
    <row r="37" spans="1:47" customFormat="1" ht="43.2" x14ac:dyDescent="0.3">
      <c r="A37" t="str" cm="1">
        <f t="array" aca="1" ref="A37" ca="1">INDIRECT("D" &amp; ROW())&amp;INDIRECT("F" &amp; ROW())</f>
        <v>Ward 24</v>
      </c>
      <c r="B37" s="43"/>
      <c r="C37" s="43"/>
      <c r="D37" s="26" t="str">
        <f t="shared" ref="D37" si="21">IFERROR(VLOOKUP($E$5&amp;E37,Sites,4,FALSE),"")</f>
        <v/>
      </c>
      <c r="E37" s="40" t="s">
        <v>95</v>
      </c>
      <c r="F37" s="28" t="s">
        <v>116</v>
      </c>
      <c r="G37" s="29" t="s">
        <v>117</v>
      </c>
      <c r="H37" s="34" t="s">
        <v>83</v>
      </c>
      <c r="I37" s="31">
        <v>1633.5</v>
      </c>
      <c r="J37" s="36">
        <v>1492.5</v>
      </c>
      <c r="K37" s="36">
        <v>1776</v>
      </c>
      <c r="L37" s="36">
        <v>1735.5</v>
      </c>
      <c r="M37" s="36">
        <v>36</v>
      </c>
      <c r="N37" s="36">
        <v>12</v>
      </c>
      <c r="O37" s="36">
        <v>24</v>
      </c>
      <c r="P37" s="36">
        <v>12</v>
      </c>
      <c r="Q37" s="36">
        <v>1488</v>
      </c>
      <c r="R37" s="36">
        <v>1296</v>
      </c>
      <c r="S37" s="37">
        <v>1812</v>
      </c>
      <c r="T37" s="36">
        <v>1716</v>
      </c>
      <c r="U37" s="36">
        <v>84</v>
      </c>
      <c r="V37" s="37">
        <v>84</v>
      </c>
      <c r="W37" s="37">
        <v>24</v>
      </c>
      <c r="X37" s="37">
        <v>24</v>
      </c>
      <c r="Y37" s="37"/>
      <c r="Z37" s="37"/>
      <c r="AA37" s="37"/>
      <c r="AB37" s="37"/>
      <c r="AC37" s="37">
        <v>874</v>
      </c>
      <c r="AD37" s="32">
        <v>3.1905034324942791</v>
      </c>
      <c r="AE37" s="32">
        <v>3.9490846681922198</v>
      </c>
      <c r="AF37" s="32">
        <v>0.10983981693363844</v>
      </c>
      <c r="AG37" s="32">
        <v>4.1189931350114416E-2</v>
      </c>
      <c r="AH37" s="32">
        <v>0</v>
      </c>
      <c r="AI37" s="32">
        <v>0</v>
      </c>
      <c r="AJ37" s="32">
        <v>7.2906178489702516</v>
      </c>
      <c r="AK37" s="33">
        <v>0.91368227731864093</v>
      </c>
      <c r="AL37" s="33">
        <v>0.97719594594594594</v>
      </c>
      <c r="AM37" s="33">
        <v>0.33333333333333331</v>
      </c>
      <c r="AN37" s="33">
        <v>0.5</v>
      </c>
      <c r="AO37" s="33">
        <v>0.87096774193548387</v>
      </c>
      <c r="AP37" s="33">
        <v>0.94701986754966883</v>
      </c>
      <c r="AQ37" s="33">
        <v>1</v>
      </c>
      <c r="AR37" s="33">
        <v>1</v>
      </c>
      <c r="AS37" s="33" t="s">
        <v>80</v>
      </c>
      <c r="AT37" s="33" t="s">
        <v>80</v>
      </c>
      <c r="AU37" s="43"/>
    </row>
    <row r="38" spans="1:47" customFormat="1" ht="43.2" x14ac:dyDescent="0.3">
      <c r="A38" t="str" cm="1">
        <f t="array" aca="1" ref="A38" ca="1">INDIRECT("D" &amp; ROW())&amp;INDIRECT("F" &amp; ROW())</f>
        <v>Ward 20</v>
      </c>
      <c r="B38" s="43"/>
      <c r="C38" s="43"/>
      <c r="D38" s="26" t="str">
        <f t="shared" ref="D38" si="22">IFERROR(VLOOKUP($E$5&amp;E38,Sites,4,FALSE),"")</f>
        <v/>
      </c>
      <c r="E38" s="40" t="s">
        <v>95</v>
      </c>
      <c r="F38" s="28" t="s">
        <v>118</v>
      </c>
      <c r="G38" s="29" t="s">
        <v>90</v>
      </c>
      <c r="H38" s="34" t="s">
        <v>83</v>
      </c>
      <c r="I38" s="31">
        <v>1225.5</v>
      </c>
      <c r="J38" s="36">
        <v>1128</v>
      </c>
      <c r="K38" s="36">
        <v>1116</v>
      </c>
      <c r="L38" s="36">
        <v>1200</v>
      </c>
      <c r="M38" s="36">
        <v>48</v>
      </c>
      <c r="N38" s="36">
        <v>48</v>
      </c>
      <c r="O38" s="36">
        <v>0</v>
      </c>
      <c r="P38" s="36">
        <v>0</v>
      </c>
      <c r="Q38" s="36">
        <v>972</v>
      </c>
      <c r="R38" s="36">
        <v>972</v>
      </c>
      <c r="S38" s="37">
        <v>1116</v>
      </c>
      <c r="T38" s="36">
        <v>1308</v>
      </c>
      <c r="U38" s="36">
        <v>132</v>
      </c>
      <c r="V38" s="37">
        <v>144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/>
      <c r="AC38" s="37">
        <v>833</v>
      </c>
      <c r="AD38" s="32">
        <v>2.5210084033613445</v>
      </c>
      <c r="AE38" s="32">
        <v>3.0108043217286915</v>
      </c>
      <c r="AF38" s="32">
        <v>0.2304921968787515</v>
      </c>
      <c r="AG38" s="32">
        <v>0</v>
      </c>
      <c r="AH38" s="32">
        <v>0</v>
      </c>
      <c r="AI38" s="32">
        <v>0</v>
      </c>
      <c r="AJ38" s="32">
        <v>5.7623049219687879</v>
      </c>
      <c r="AK38" s="33">
        <v>0.92044063647490815</v>
      </c>
      <c r="AL38" s="33">
        <v>1.075268817204301</v>
      </c>
      <c r="AM38" s="33">
        <v>1</v>
      </c>
      <c r="AN38" s="33" t="s">
        <v>80</v>
      </c>
      <c r="AO38" s="33">
        <v>1</v>
      </c>
      <c r="AP38" s="33">
        <v>1.1720430107526882</v>
      </c>
      <c r="AQ38" s="33">
        <v>1.0909090909090908</v>
      </c>
      <c r="AR38" s="33" t="s">
        <v>80</v>
      </c>
      <c r="AS38" s="33" t="s">
        <v>80</v>
      </c>
      <c r="AT38" s="33" t="s">
        <v>80</v>
      </c>
      <c r="AU38" s="43"/>
    </row>
    <row r="39" spans="1:47" customFormat="1" ht="43.2" x14ac:dyDescent="0.3">
      <c r="A39" t="str" cm="1">
        <f t="array" aca="1" ref="A39" ca="1">INDIRECT("D" &amp; ROW())&amp;INDIRECT("F" &amp; ROW())</f>
        <v>Ward 32</v>
      </c>
      <c r="B39" s="43"/>
      <c r="C39" s="43"/>
      <c r="D39" s="26" t="str">
        <f t="shared" ref="D39" si="23">IFERROR(VLOOKUP($E$5&amp;E39,Sites,4,FALSE),"")</f>
        <v/>
      </c>
      <c r="E39" s="40" t="s">
        <v>95</v>
      </c>
      <c r="F39" s="28" t="s">
        <v>119</v>
      </c>
      <c r="G39" s="29" t="s">
        <v>120</v>
      </c>
      <c r="H39" s="34" t="s">
        <v>121</v>
      </c>
      <c r="I39" s="31">
        <v>1368</v>
      </c>
      <c r="J39" s="36">
        <v>1280.5</v>
      </c>
      <c r="K39" s="36">
        <v>996</v>
      </c>
      <c r="L39" s="36">
        <v>916.5</v>
      </c>
      <c r="M39" s="36">
        <v>0</v>
      </c>
      <c r="N39" s="36">
        <v>0</v>
      </c>
      <c r="O39" s="36">
        <v>132</v>
      </c>
      <c r="P39" s="36">
        <v>132</v>
      </c>
      <c r="Q39" s="36">
        <v>744</v>
      </c>
      <c r="R39" s="36">
        <v>744</v>
      </c>
      <c r="S39" s="37">
        <v>744</v>
      </c>
      <c r="T39" s="36">
        <v>816</v>
      </c>
      <c r="U39" s="36">
        <v>0</v>
      </c>
      <c r="V39" s="37">
        <v>0</v>
      </c>
      <c r="W39" s="37">
        <v>60</v>
      </c>
      <c r="X39" s="37">
        <v>60</v>
      </c>
      <c r="Y39" s="37"/>
      <c r="Z39" s="37"/>
      <c r="AA39" s="37"/>
      <c r="AB39" s="37"/>
      <c r="AC39" s="37">
        <v>473</v>
      </c>
      <c r="AD39" s="32">
        <v>4.2801268498942919</v>
      </c>
      <c r="AE39" s="32">
        <v>3.6627906976744184</v>
      </c>
      <c r="AF39" s="32">
        <v>0</v>
      </c>
      <c r="AG39" s="32">
        <v>0.40591966173361521</v>
      </c>
      <c r="AH39" s="32">
        <v>0</v>
      </c>
      <c r="AI39" s="32">
        <v>0</v>
      </c>
      <c r="AJ39" s="32">
        <v>8.3488372093023262</v>
      </c>
      <c r="AK39" s="33">
        <v>0.93603801169590639</v>
      </c>
      <c r="AL39" s="33">
        <v>0.92018072289156627</v>
      </c>
      <c r="AM39" s="33" t="s">
        <v>80</v>
      </c>
      <c r="AN39" s="33">
        <v>1</v>
      </c>
      <c r="AO39" s="33">
        <v>1</v>
      </c>
      <c r="AP39" s="33">
        <v>1.096774193548387</v>
      </c>
      <c r="AQ39" s="33" t="s">
        <v>80</v>
      </c>
      <c r="AR39" s="33">
        <v>1</v>
      </c>
      <c r="AS39" s="33" t="s">
        <v>80</v>
      </c>
      <c r="AT39" s="33" t="s">
        <v>80</v>
      </c>
      <c r="AU39" s="43"/>
    </row>
    <row r="40" spans="1:47" customFormat="1" ht="28.8" x14ac:dyDescent="0.3">
      <c r="A40" t="str" cm="1">
        <f t="array" aca="1" ref="A40" ca="1">INDIRECT("D" &amp; ROW())&amp;INDIRECT("F" &amp; ROW())</f>
        <v>Ward G5</v>
      </c>
      <c r="B40" s="43"/>
      <c r="C40" s="43"/>
      <c r="D40" s="26" t="str">
        <f t="shared" ref="D40" si="24">IFERROR(VLOOKUP($E$5&amp;E40,Sites,4,FALSE),"")</f>
        <v/>
      </c>
      <c r="E40" s="40" t="s">
        <v>95</v>
      </c>
      <c r="F40" s="28" t="s">
        <v>122</v>
      </c>
      <c r="G40" s="29" t="s">
        <v>123</v>
      </c>
      <c r="H40" s="34" t="s">
        <v>124</v>
      </c>
      <c r="I40" s="31">
        <v>1426</v>
      </c>
      <c r="J40" s="36">
        <v>1161.5</v>
      </c>
      <c r="K40" s="36">
        <v>1069.5</v>
      </c>
      <c r="L40" s="36">
        <v>1000.5</v>
      </c>
      <c r="M40" s="36">
        <v>0</v>
      </c>
      <c r="N40" s="36">
        <v>0</v>
      </c>
      <c r="O40" s="36">
        <v>0</v>
      </c>
      <c r="P40" s="36">
        <v>0</v>
      </c>
      <c r="Q40" s="36">
        <v>713</v>
      </c>
      <c r="R40" s="36">
        <v>713</v>
      </c>
      <c r="S40" s="37">
        <v>356.5</v>
      </c>
      <c r="T40" s="36">
        <v>356.5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411</v>
      </c>
      <c r="AD40" s="32">
        <v>4.5608272506082725</v>
      </c>
      <c r="AE40" s="32">
        <v>3.3017031630170317</v>
      </c>
      <c r="AF40" s="32">
        <v>0</v>
      </c>
      <c r="AG40" s="32">
        <v>0</v>
      </c>
      <c r="AH40" s="32">
        <v>0</v>
      </c>
      <c r="AI40" s="32">
        <v>0</v>
      </c>
      <c r="AJ40" s="32">
        <v>7.8625304136253042</v>
      </c>
      <c r="AK40" s="33">
        <v>0.81451612903225812</v>
      </c>
      <c r="AL40" s="33">
        <v>0.93548387096774188</v>
      </c>
      <c r="AM40" s="33" t="s">
        <v>80</v>
      </c>
      <c r="AN40" s="33" t="s">
        <v>80</v>
      </c>
      <c r="AO40" s="33">
        <v>1</v>
      </c>
      <c r="AP40" s="33">
        <v>1</v>
      </c>
      <c r="AQ40" s="33" t="s">
        <v>80</v>
      </c>
      <c r="AR40" s="33" t="s">
        <v>80</v>
      </c>
      <c r="AS40" s="33" t="s">
        <v>80</v>
      </c>
      <c r="AT40" s="33" t="s">
        <v>80</v>
      </c>
      <c r="AU40" s="43"/>
    </row>
    <row r="41" spans="1:47" customFormat="1" ht="28.8" x14ac:dyDescent="0.3">
      <c r="A41" t="str" cm="1">
        <f t="array" aca="1" ref="A41" ca="1">INDIRECT("D" &amp; ROW())&amp;INDIRECT("F" &amp; ROW())</f>
        <v>Ward S11</v>
      </c>
      <c r="B41" s="43"/>
      <c r="C41" s="43"/>
      <c r="D41" s="26" t="str">
        <f t="shared" ref="D41" si="25">IFERROR(VLOOKUP($E$5&amp;E41,Sites,4,FALSE),"")</f>
        <v/>
      </c>
      <c r="E41" s="40" t="s">
        <v>95</v>
      </c>
      <c r="F41" s="28" t="s">
        <v>125</v>
      </c>
      <c r="G41" s="29" t="s">
        <v>104</v>
      </c>
      <c r="H41" s="34" t="s">
        <v>105</v>
      </c>
      <c r="I41" s="31">
        <v>1116</v>
      </c>
      <c r="J41" s="36">
        <v>1086.5</v>
      </c>
      <c r="K41" s="36">
        <v>893.5</v>
      </c>
      <c r="L41" s="36">
        <v>856</v>
      </c>
      <c r="M41" s="36">
        <v>0</v>
      </c>
      <c r="N41" s="36">
        <v>0</v>
      </c>
      <c r="O41" s="36">
        <v>67.5</v>
      </c>
      <c r="P41" s="36">
        <v>67.5</v>
      </c>
      <c r="Q41" s="36">
        <v>713</v>
      </c>
      <c r="R41" s="36">
        <v>713</v>
      </c>
      <c r="S41" s="37">
        <v>713</v>
      </c>
      <c r="T41" s="36">
        <v>976.5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584</v>
      </c>
      <c r="AD41" s="32">
        <v>3.0813356164383561</v>
      </c>
      <c r="AE41" s="32">
        <v>3.1378424657534247</v>
      </c>
      <c r="AF41" s="32">
        <v>0</v>
      </c>
      <c r="AG41" s="32">
        <v>0.11558219178082192</v>
      </c>
      <c r="AH41" s="32">
        <v>0</v>
      </c>
      <c r="AI41" s="32">
        <v>0</v>
      </c>
      <c r="AJ41" s="32">
        <v>6.334760273972603</v>
      </c>
      <c r="AK41" s="33">
        <v>0.97356630824372759</v>
      </c>
      <c r="AL41" s="33">
        <v>0.95803021824286516</v>
      </c>
      <c r="AM41" s="33" t="s">
        <v>80</v>
      </c>
      <c r="AN41" s="33">
        <v>1</v>
      </c>
      <c r="AO41" s="33">
        <v>1</v>
      </c>
      <c r="AP41" s="33">
        <v>1.3695652173913044</v>
      </c>
      <c r="AQ41" s="33" t="s">
        <v>80</v>
      </c>
      <c r="AR41" s="33" t="s">
        <v>80</v>
      </c>
      <c r="AS41" s="33" t="s">
        <v>80</v>
      </c>
      <c r="AT41" s="33" t="s">
        <v>80</v>
      </c>
      <c r="AU41" s="43"/>
    </row>
    <row r="42" spans="1:47" customFormat="1" ht="28.8" x14ac:dyDescent="0.3">
      <c r="A42" t="str" cm="1">
        <f t="array" aca="1" ref="A42" ca="1">INDIRECT("D" &amp; ROW())&amp;INDIRECT("F" &amp; ROW())</f>
        <v>Ward S12</v>
      </c>
      <c r="B42" s="43"/>
      <c r="C42" s="43"/>
      <c r="D42" s="26" t="str">
        <f t="shared" ref="D42" si="26">IFERROR(VLOOKUP($E$5&amp;E42,Sites,4,FALSE),"")</f>
        <v/>
      </c>
      <c r="E42" s="40" t="s">
        <v>95</v>
      </c>
      <c r="F42" s="28" t="s">
        <v>126</v>
      </c>
      <c r="G42" s="29" t="s">
        <v>104</v>
      </c>
      <c r="H42" s="34" t="s">
        <v>127</v>
      </c>
      <c r="I42" s="31">
        <v>1426</v>
      </c>
      <c r="J42" s="36">
        <v>1302</v>
      </c>
      <c r="K42" s="36">
        <v>960.5</v>
      </c>
      <c r="L42" s="36">
        <v>964</v>
      </c>
      <c r="M42" s="36">
        <v>0</v>
      </c>
      <c r="N42" s="36">
        <v>0</v>
      </c>
      <c r="O42" s="36">
        <v>121.5</v>
      </c>
      <c r="P42" s="36">
        <v>110</v>
      </c>
      <c r="Q42" s="36">
        <v>713</v>
      </c>
      <c r="R42" s="36">
        <v>713</v>
      </c>
      <c r="S42" s="37">
        <v>724.5</v>
      </c>
      <c r="T42" s="36">
        <v>966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633</v>
      </c>
      <c r="AD42" s="32">
        <v>3.1832543443917851</v>
      </c>
      <c r="AE42" s="32">
        <v>3.0489731437598735</v>
      </c>
      <c r="AF42" s="32">
        <v>0</v>
      </c>
      <c r="AG42" s="32">
        <v>0.17377567140600317</v>
      </c>
      <c r="AH42" s="32">
        <v>0</v>
      </c>
      <c r="AI42" s="32">
        <v>0</v>
      </c>
      <c r="AJ42" s="32">
        <v>6.4060031595576623</v>
      </c>
      <c r="AK42" s="33">
        <v>0.91304347826086951</v>
      </c>
      <c r="AL42" s="33">
        <v>1.0036439354502864</v>
      </c>
      <c r="AM42" s="33" t="s">
        <v>80</v>
      </c>
      <c r="AN42" s="33">
        <v>0.90534979423868311</v>
      </c>
      <c r="AO42" s="33">
        <v>1</v>
      </c>
      <c r="AP42" s="33">
        <v>1.3333333333333333</v>
      </c>
      <c r="AQ42" s="33" t="s">
        <v>80</v>
      </c>
      <c r="AR42" s="33" t="s">
        <v>80</v>
      </c>
      <c r="AS42" s="33" t="s">
        <v>80</v>
      </c>
      <c r="AT42" s="33" t="s">
        <v>80</v>
      </c>
      <c r="AU42" s="43"/>
    </row>
    <row r="43" spans="1:47" customFormat="1" ht="28.8" x14ac:dyDescent="0.3">
      <c r="A43" t="str" cm="1">
        <f t="array" aca="1" ref="A43" ca="1">INDIRECT("D" &amp; ROW())&amp;INDIRECT("F" &amp; ROW())</f>
        <v>Ward M1</v>
      </c>
      <c r="B43" s="43"/>
      <c r="C43" s="43"/>
      <c r="D43" s="26" t="str">
        <f t="shared" ref="D43" si="27">IFERROR(VLOOKUP($E$5&amp;E43,Sites,4,FALSE),"")</f>
        <v/>
      </c>
      <c r="E43" s="40" t="s">
        <v>95</v>
      </c>
      <c r="F43" s="28" t="s">
        <v>128</v>
      </c>
      <c r="G43" s="29" t="s">
        <v>94</v>
      </c>
      <c r="H43" s="34"/>
      <c r="I43" s="31">
        <v>1833</v>
      </c>
      <c r="J43" s="36">
        <v>1714.5</v>
      </c>
      <c r="K43" s="36">
        <v>1798</v>
      </c>
      <c r="L43" s="36">
        <v>1384</v>
      </c>
      <c r="M43" s="36">
        <v>0</v>
      </c>
      <c r="N43" s="36">
        <v>0</v>
      </c>
      <c r="O43" s="36">
        <v>0</v>
      </c>
      <c r="P43" s="36">
        <v>0</v>
      </c>
      <c r="Q43" s="36">
        <v>1364</v>
      </c>
      <c r="R43" s="36">
        <v>1155</v>
      </c>
      <c r="S43" s="37">
        <v>1364</v>
      </c>
      <c r="T43" s="36">
        <v>1165</v>
      </c>
      <c r="U43" s="36"/>
      <c r="V43" s="37"/>
      <c r="W43" s="37"/>
      <c r="X43" s="37"/>
      <c r="Y43" s="37"/>
      <c r="Z43" s="37"/>
      <c r="AA43" s="37"/>
      <c r="AB43" s="37"/>
      <c r="AC43" s="37">
        <v>598</v>
      </c>
      <c r="AD43" s="32">
        <v>4.7984949832775916</v>
      </c>
      <c r="AE43" s="32">
        <v>4.2625418060200673</v>
      </c>
      <c r="AF43" s="32">
        <v>0</v>
      </c>
      <c r="AG43" s="32">
        <v>0</v>
      </c>
      <c r="AH43" s="32">
        <v>0</v>
      </c>
      <c r="AI43" s="32">
        <v>0</v>
      </c>
      <c r="AJ43" s="32">
        <v>9.061036789297658</v>
      </c>
      <c r="AK43" s="33">
        <v>0.93535188216039278</v>
      </c>
      <c r="AL43" s="33">
        <v>0.76974416017797553</v>
      </c>
      <c r="AM43" s="33" t="s">
        <v>80</v>
      </c>
      <c r="AN43" s="33" t="s">
        <v>80</v>
      </c>
      <c r="AO43" s="33">
        <v>0.84677419354838712</v>
      </c>
      <c r="AP43" s="33">
        <v>0.85410557184750735</v>
      </c>
      <c r="AQ43" s="33" t="s">
        <v>80</v>
      </c>
      <c r="AR43" s="33" t="s">
        <v>80</v>
      </c>
      <c r="AS43" s="33" t="s">
        <v>80</v>
      </c>
      <c r="AT43" s="33" t="s">
        <v>80</v>
      </c>
      <c r="AU43" s="43"/>
    </row>
    <row r="44" spans="1:47" customFormat="1" ht="28.8" x14ac:dyDescent="0.3">
      <c r="A44" t="str" cm="1">
        <f t="array" aca="1" ref="A44" ca="1">INDIRECT("D" &amp; ROW())&amp;INDIRECT("F" &amp; ROW())</f>
        <v>Ward M2</v>
      </c>
      <c r="B44" s="43"/>
      <c r="C44" s="43"/>
      <c r="D44" s="26" t="str">
        <f t="shared" ref="D44" si="28">IFERROR(VLOOKUP($E$5&amp;E44,Sites,4,FALSE),"")</f>
        <v/>
      </c>
      <c r="E44" s="40" t="s">
        <v>95</v>
      </c>
      <c r="F44" s="28" t="s">
        <v>129</v>
      </c>
      <c r="G44" s="29" t="s">
        <v>94</v>
      </c>
      <c r="H44" s="34"/>
      <c r="I44" s="31"/>
      <c r="J44" s="36"/>
      <c r="K44" s="36"/>
      <c r="L44" s="36"/>
      <c r="M44" s="36"/>
      <c r="N44" s="36"/>
      <c r="O44" s="36"/>
      <c r="P44" s="36"/>
      <c r="Q44" s="36"/>
      <c r="R44" s="36"/>
      <c r="S44" s="37"/>
      <c r="T44" s="36"/>
      <c r="U44" s="36"/>
      <c r="V44" s="37"/>
      <c r="W44" s="37"/>
      <c r="X44" s="37"/>
      <c r="Y44" s="37"/>
      <c r="Z44" s="37"/>
      <c r="AA44" s="37"/>
      <c r="AB44" s="37"/>
      <c r="AC44" s="37"/>
      <c r="AD44" s="32" t="s">
        <v>80</v>
      </c>
      <c r="AE44" s="32" t="s">
        <v>80</v>
      </c>
      <c r="AF44" s="32" t="s">
        <v>80</v>
      </c>
      <c r="AG44" s="32" t="s">
        <v>80</v>
      </c>
      <c r="AH44" s="32" t="s">
        <v>80</v>
      </c>
      <c r="AI44" s="32" t="s">
        <v>80</v>
      </c>
      <c r="AJ44" s="32" t="s">
        <v>80</v>
      </c>
      <c r="AK44" s="33" t="s">
        <v>80</v>
      </c>
      <c r="AL44" s="33" t="s">
        <v>80</v>
      </c>
      <c r="AM44" s="33" t="s">
        <v>80</v>
      </c>
      <c r="AN44" s="33" t="s">
        <v>80</v>
      </c>
      <c r="AO44" s="33" t="s">
        <v>80</v>
      </c>
      <c r="AP44" s="33" t="s">
        <v>80</v>
      </c>
      <c r="AQ44" s="33" t="s">
        <v>80</v>
      </c>
      <c r="AR44" s="33" t="s">
        <v>80</v>
      </c>
      <c r="AS44" s="33" t="s">
        <v>80</v>
      </c>
      <c r="AT44" s="33" t="s">
        <v>80</v>
      </c>
      <c r="AU44" s="43"/>
    </row>
    <row r="45" spans="1:47" customFormat="1" ht="28.8" x14ac:dyDescent="0.3">
      <c r="A45" t="str" cm="1">
        <f t="array" aca="1" ref="A45" ca="1">INDIRECT("D" &amp; ROW())&amp;INDIRECT("F" &amp; ROW())</f>
        <v>CDS</v>
      </c>
      <c r="B45" s="43"/>
      <c r="C45" s="43"/>
      <c r="D45" s="26" t="str">
        <f t="shared" ref="D45" si="29">IFERROR(VLOOKUP($E$5&amp;E45,Sites,4,FALSE),"")</f>
        <v/>
      </c>
      <c r="E45" s="40" t="s">
        <v>95</v>
      </c>
      <c r="F45" s="28" t="s">
        <v>130</v>
      </c>
      <c r="G45" s="29" t="s">
        <v>94</v>
      </c>
      <c r="H45" s="34"/>
      <c r="I45" s="31">
        <v>2278</v>
      </c>
      <c r="J45" s="36">
        <v>2320</v>
      </c>
      <c r="K45" s="36">
        <v>806</v>
      </c>
      <c r="L45" s="36">
        <v>637.25</v>
      </c>
      <c r="M45" s="36">
        <v>0</v>
      </c>
      <c r="N45" s="36">
        <v>0</v>
      </c>
      <c r="O45" s="36">
        <v>0</v>
      </c>
      <c r="P45" s="36">
        <v>0</v>
      </c>
      <c r="Q45" s="36">
        <v>2046</v>
      </c>
      <c r="R45" s="36">
        <v>1956</v>
      </c>
      <c r="S45" s="37">
        <v>682</v>
      </c>
      <c r="T45" s="36">
        <v>616</v>
      </c>
      <c r="U45" s="36"/>
      <c r="V45" s="37"/>
      <c r="W45" s="37"/>
      <c r="X45" s="37"/>
      <c r="Y45" s="37"/>
      <c r="Z45" s="37"/>
      <c r="AA45" s="37"/>
      <c r="AB45" s="37"/>
      <c r="AC45" s="37">
        <v>134</v>
      </c>
      <c r="AD45" s="32">
        <v>31.910447761194028</v>
      </c>
      <c r="AE45" s="32">
        <v>9.3526119402985071</v>
      </c>
      <c r="AF45" s="32">
        <v>0</v>
      </c>
      <c r="AG45" s="32">
        <v>0</v>
      </c>
      <c r="AH45" s="32">
        <v>0</v>
      </c>
      <c r="AI45" s="32">
        <v>0</v>
      </c>
      <c r="AJ45" s="32">
        <v>41.263059701492537</v>
      </c>
      <c r="AK45" s="33">
        <v>1.0184372256365233</v>
      </c>
      <c r="AL45" s="33">
        <v>0.79063275434243174</v>
      </c>
      <c r="AM45" s="33" t="s">
        <v>80</v>
      </c>
      <c r="AN45" s="33" t="s">
        <v>80</v>
      </c>
      <c r="AO45" s="33">
        <v>0.95601173020527863</v>
      </c>
      <c r="AP45" s="33">
        <v>0.90322580645161288</v>
      </c>
      <c r="AQ45" s="33" t="s">
        <v>80</v>
      </c>
      <c r="AR45" s="33" t="s">
        <v>80</v>
      </c>
      <c r="AS45" s="33" t="s">
        <v>80</v>
      </c>
      <c r="AT45" s="33" t="s">
        <v>80</v>
      </c>
      <c r="AU45" s="43"/>
    </row>
    <row r="46" spans="1:47" customFormat="1" ht="28.8" x14ac:dyDescent="0.3">
      <c r="A46" t="str" cm="1">
        <f t="array" aca="1" ref="A46" ca="1">INDIRECT("D" &amp; ROW())&amp;INDIRECT("F" &amp; ROW())</f>
        <v>CHW</v>
      </c>
      <c r="B46" s="43"/>
      <c r="C46" s="43"/>
      <c r="D46" s="26" t="str">
        <f t="shared" ref="D46" si="30">IFERROR(VLOOKUP($E$5&amp;E46,Sites,4,FALSE),"")</f>
        <v/>
      </c>
      <c r="E46" s="40" t="s">
        <v>95</v>
      </c>
      <c r="F46" s="28" t="s">
        <v>131</v>
      </c>
      <c r="G46" s="29" t="s">
        <v>132</v>
      </c>
      <c r="H46" s="34"/>
      <c r="I46" s="31">
        <v>1488</v>
      </c>
      <c r="J46" s="36">
        <v>1351.5</v>
      </c>
      <c r="K46" s="36">
        <v>744</v>
      </c>
      <c r="L46" s="36">
        <v>735</v>
      </c>
      <c r="M46" s="36">
        <v>108</v>
      </c>
      <c r="N46" s="36">
        <v>83</v>
      </c>
      <c r="O46" s="36">
        <v>36</v>
      </c>
      <c r="P46" s="36">
        <v>12</v>
      </c>
      <c r="Q46" s="36">
        <v>1364</v>
      </c>
      <c r="R46" s="36">
        <v>1221</v>
      </c>
      <c r="S46" s="37">
        <v>682</v>
      </c>
      <c r="T46" s="36">
        <v>638</v>
      </c>
      <c r="U46" s="36">
        <v>100</v>
      </c>
      <c r="V46" s="37">
        <v>11</v>
      </c>
      <c r="W46" s="37">
        <v>0</v>
      </c>
      <c r="X46" s="37">
        <v>0</v>
      </c>
      <c r="Y46" s="37"/>
      <c r="Z46" s="37"/>
      <c r="AA46" s="37"/>
      <c r="AB46" s="37"/>
      <c r="AC46" s="37">
        <v>389</v>
      </c>
      <c r="AD46" s="32">
        <v>6.6131105398457581</v>
      </c>
      <c r="AE46" s="32">
        <v>3.5295629820051415</v>
      </c>
      <c r="AF46" s="32">
        <v>0.2416452442159383</v>
      </c>
      <c r="AG46" s="32">
        <v>3.0848329048843187E-2</v>
      </c>
      <c r="AH46" s="32">
        <v>0</v>
      </c>
      <c r="AI46" s="32">
        <v>0</v>
      </c>
      <c r="AJ46" s="32">
        <v>10.415167095115681</v>
      </c>
      <c r="AK46" s="33">
        <v>0.90826612903225812</v>
      </c>
      <c r="AL46" s="33">
        <v>0.98790322580645162</v>
      </c>
      <c r="AM46" s="33">
        <v>0.76851851851851849</v>
      </c>
      <c r="AN46" s="33">
        <v>0.33333333333333331</v>
      </c>
      <c r="AO46" s="33">
        <v>0.89516129032258063</v>
      </c>
      <c r="AP46" s="33">
        <v>0.93548387096774188</v>
      </c>
      <c r="AQ46" s="33">
        <v>0.11</v>
      </c>
      <c r="AR46" s="33" t="s">
        <v>80</v>
      </c>
      <c r="AS46" s="33" t="s">
        <v>80</v>
      </c>
      <c r="AT46" s="33" t="s">
        <v>80</v>
      </c>
      <c r="AU46" s="43"/>
    </row>
    <row r="47" spans="1:47" customFormat="1" ht="28.8" x14ac:dyDescent="0.3">
      <c r="A47" t="str" cm="1">
        <f t="array" aca="1" ref="A47" ca="1">INDIRECT("D" &amp; ROW())&amp;INDIRECT("F" &amp; ROW())</f>
        <v xml:space="preserve">CHOU </v>
      </c>
      <c r="B47" s="43"/>
      <c r="C47" s="43"/>
      <c r="D47" s="26" t="str">
        <f t="shared" ref="D47" si="31">IFERROR(VLOOKUP($E$5&amp;E47,Sites,4,FALSE),"")</f>
        <v/>
      </c>
      <c r="E47" s="40" t="s">
        <v>95</v>
      </c>
      <c r="F47" s="28" t="s">
        <v>133</v>
      </c>
      <c r="G47" s="29" t="s">
        <v>132</v>
      </c>
      <c r="H47" s="34"/>
      <c r="I47" s="31"/>
      <c r="J47" s="36"/>
      <c r="K47" s="36"/>
      <c r="L47" s="36"/>
      <c r="M47" s="36"/>
      <c r="N47" s="36"/>
      <c r="O47" s="36"/>
      <c r="P47" s="36"/>
      <c r="Q47" s="36"/>
      <c r="R47" s="36"/>
      <c r="S47" s="37"/>
      <c r="T47" s="36"/>
      <c r="U47" s="36"/>
      <c r="V47" s="37">
        <v>22</v>
      </c>
      <c r="W47" s="37">
        <v>88</v>
      </c>
      <c r="X47" s="37">
        <v>66</v>
      </c>
      <c r="Y47" s="37"/>
      <c r="Z47" s="37"/>
      <c r="AA47" s="37"/>
      <c r="AB47" s="37"/>
      <c r="AC47" s="37">
        <v>0</v>
      </c>
      <c r="AD47" s="32" t="s">
        <v>80</v>
      </c>
      <c r="AE47" s="32" t="s">
        <v>80</v>
      </c>
      <c r="AF47" s="32" t="s">
        <v>80</v>
      </c>
      <c r="AG47" s="32" t="s">
        <v>80</v>
      </c>
      <c r="AH47" s="32" t="s">
        <v>80</v>
      </c>
      <c r="AI47" s="32" t="s">
        <v>80</v>
      </c>
      <c r="AJ47" s="32" t="s">
        <v>80</v>
      </c>
      <c r="AK47" s="33" t="s">
        <v>80</v>
      </c>
      <c r="AL47" s="33" t="s">
        <v>80</v>
      </c>
      <c r="AM47" s="33" t="s">
        <v>80</v>
      </c>
      <c r="AN47" s="33" t="s">
        <v>80</v>
      </c>
      <c r="AO47" s="33" t="s">
        <v>80</v>
      </c>
      <c r="AP47" s="33" t="s">
        <v>80</v>
      </c>
      <c r="AQ47" s="33" t="s">
        <v>80</v>
      </c>
      <c r="AR47" s="33">
        <v>0.75</v>
      </c>
      <c r="AS47" s="33" t="s">
        <v>80</v>
      </c>
      <c r="AT47" s="33" t="s">
        <v>80</v>
      </c>
      <c r="AU47" s="43"/>
    </row>
    <row r="48" spans="1:47" customFormat="1" ht="28.8" x14ac:dyDescent="0.3">
      <c r="A48" t="str" cm="1">
        <f t="array" aca="1" ref="A48" ca="1">INDIRECT("D" &amp; ROW())&amp;INDIRECT("F" &amp; ROW())</f>
        <v>Ward M8</v>
      </c>
      <c r="B48" s="43"/>
      <c r="C48" s="43"/>
      <c r="D48" s="26" t="str">
        <f t="shared" ref="D48" si="32">IFERROR(VLOOKUP($E$5&amp;E48,Sites,4,FALSE),"")</f>
        <v/>
      </c>
      <c r="E48" s="40" t="s">
        <v>95</v>
      </c>
      <c r="F48" s="28" t="s">
        <v>134</v>
      </c>
      <c r="G48" s="29" t="s">
        <v>135</v>
      </c>
      <c r="H48" s="34"/>
      <c r="I48" s="31">
        <v>2931</v>
      </c>
      <c r="J48" s="36">
        <v>2275.5</v>
      </c>
      <c r="K48" s="36">
        <v>45</v>
      </c>
      <c r="L48" s="36">
        <v>64.5</v>
      </c>
      <c r="M48" s="36"/>
      <c r="N48" s="36"/>
      <c r="O48" s="36"/>
      <c r="P48" s="36"/>
      <c r="Q48" s="36">
        <v>2222</v>
      </c>
      <c r="R48" s="36">
        <v>2002</v>
      </c>
      <c r="S48" s="37">
        <v>165</v>
      </c>
      <c r="T48" s="36">
        <v>99</v>
      </c>
      <c r="U48" s="36"/>
      <c r="V48" s="37"/>
      <c r="W48" s="37"/>
      <c r="X48" s="37"/>
      <c r="Y48" s="37"/>
      <c r="Z48" s="37"/>
      <c r="AA48" s="37"/>
      <c r="AB48" s="37"/>
      <c r="AC48" s="37">
        <v>525</v>
      </c>
      <c r="AD48" s="32">
        <v>8.1476190476190471</v>
      </c>
      <c r="AE48" s="32">
        <v>0.31142857142857144</v>
      </c>
      <c r="AF48" s="32">
        <v>0</v>
      </c>
      <c r="AG48" s="32">
        <v>0</v>
      </c>
      <c r="AH48" s="32">
        <v>0</v>
      </c>
      <c r="AI48" s="32">
        <v>0</v>
      </c>
      <c r="AJ48" s="32">
        <v>8.4590476190476185</v>
      </c>
      <c r="AK48" s="33">
        <v>0.77635619242579323</v>
      </c>
      <c r="AL48" s="33">
        <v>1.4333333333333333</v>
      </c>
      <c r="AM48" s="33" t="s">
        <v>80</v>
      </c>
      <c r="AN48" s="33" t="s">
        <v>80</v>
      </c>
      <c r="AO48" s="33">
        <v>0.90099009900990101</v>
      </c>
      <c r="AP48" s="33">
        <v>0.6</v>
      </c>
      <c r="AQ48" s="33" t="s">
        <v>80</v>
      </c>
      <c r="AR48" s="33" t="s">
        <v>80</v>
      </c>
      <c r="AS48" s="33" t="s">
        <v>80</v>
      </c>
      <c r="AT48" s="33" t="s">
        <v>80</v>
      </c>
      <c r="AU48" s="43"/>
    </row>
    <row r="49" spans="1:47" customFormat="1" ht="28.8" x14ac:dyDescent="0.3">
      <c r="A49" t="str" cm="1">
        <f t="array" aca="1" ref="A49" ca="1">INDIRECT("D" &amp; ROW())&amp;INDIRECT("F" &amp; ROW())</f>
        <v>RHB2 (Adwick)</v>
      </c>
      <c r="B49" s="43"/>
      <c r="C49" s="43"/>
      <c r="D49" s="26" t="str">
        <f t="shared" ref="D49" si="33">IFERROR(VLOOKUP($E$5&amp;E49,Sites,4,FALSE),"")</f>
        <v/>
      </c>
      <c r="E49" s="40" t="s">
        <v>136</v>
      </c>
      <c r="F49" s="28" t="s">
        <v>137</v>
      </c>
      <c r="G49" s="29" t="s">
        <v>138</v>
      </c>
      <c r="H49" s="34" t="s">
        <v>138</v>
      </c>
      <c r="I49" s="31">
        <v>1116</v>
      </c>
      <c r="J49" s="36">
        <v>984</v>
      </c>
      <c r="K49" s="36">
        <v>1488</v>
      </c>
      <c r="L49" s="36">
        <v>2010</v>
      </c>
      <c r="M49" s="36">
        <v>144</v>
      </c>
      <c r="N49" s="36">
        <v>144</v>
      </c>
      <c r="O49" s="36">
        <v>24</v>
      </c>
      <c r="P49" s="36">
        <v>24</v>
      </c>
      <c r="Q49" s="36">
        <v>1116</v>
      </c>
      <c r="R49" s="36">
        <v>1020</v>
      </c>
      <c r="S49" s="37">
        <v>1116</v>
      </c>
      <c r="T49" s="36">
        <v>1392</v>
      </c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811</v>
      </c>
      <c r="AD49" s="32">
        <v>2.471023427866831</v>
      </c>
      <c r="AE49" s="32">
        <v>4.1948212083847105</v>
      </c>
      <c r="AF49" s="32">
        <v>0.17755856966707767</v>
      </c>
      <c r="AG49" s="32">
        <v>2.9593094944512947E-2</v>
      </c>
      <c r="AH49" s="32">
        <v>0</v>
      </c>
      <c r="AI49" s="32">
        <v>0</v>
      </c>
      <c r="AJ49" s="32">
        <v>6.8729963008631323</v>
      </c>
      <c r="AK49" s="33">
        <v>0.88172043010752688</v>
      </c>
      <c r="AL49" s="33">
        <v>1.3508064516129032</v>
      </c>
      <c r="AM49" s="33">
        <v>1</v>
      </c>
      <c r="AN49" s="33">
        <v>1</v>
      </c>
      <c r="AO49" s="33">
        <v>0.91397849462365588</v>
      </c>
      <c r="AP49" s="33">
        <v>1.2473118279569892</v>
      </c>
      <c r="AQ49" s="33" t="s">
        <v>80</v>
      </c>
      <c r="AR49" s="33" t="s">
        <v>80</v>
      </c>
      <c r="AS49" s="33" t="s">
        <v>80</v>
      </c>
      <c r="AT49" s="33" t="s">
        <v>80</v>
      </c>
      <c r="AU49" s="43"/>
    </row>
    <row r="50" spans="1:47" customFormat="1" ht="28.8" x14ac:dyDescent="0.3">
      <c r="A50" t="str" cm="1">
        <f t="array" aca="1" ref="A50" ca="1">INDIRECT("D" &amp; ROW())&amp;INDIRECT("F" &amp; ROW())</f>
        <v>RHB1 (Wentworth)</v>
      </c>
      <c r="B50" s="43"/>
      <c r="C50" s="43"/>
      <c r="D50" s="26" t="str">
        <f t="shared" ref="D50" si="34">IFERROR(VLOOKUP($E$5&amp;E50,Sites,4,FALSE),"")</f>
        <v/>
      </c>
      <c r="E50" s="40" t="s">
        <v>136</v>
      </c>
      <c r="F50" s="28" t="s">
        <v>139</v>
      </c>
      <c r="G50" s="29" t="s">
        <v>138</v>
      </c>
      <c r="H50" s="34" t="s">
        <v>138</v>
      </c>
      <c r="I50" s="31">
        <v>876</v>
      </c>
      <c r="J50" s="36">
        <v>876</v>
      </c>
      <c r="K50" s="36">
        <v>1440</v>
      </c>
      <c r="L50" s="36">
        <v>1575</v>
      </c>
      <c r="M50" s="36">
        <v>115</v>
      </c>
      <c r="N50" s="36">
        <v>115</v>
      </c>
      <c r="O50" s="36">
        <v>78</v>
      </c>
      <c r="P50" s="36">
        <v>78</v>
      </c>
      <c r="Q50" s="36">
        <v>948</v>
      </c>
      <c r="R50" s="36">
        <v>948</v>
      </c>
      <c r="S50" s="37">
        <v>1080</v>
      </c>
      <c r="T50" s="36">
        <v>1080</v>
      </c>
      <c r="U50" s="36">
        <v>48</v>
      </c>
      <c r="V50" s="37">
        <v>48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755</v>
      </c>
      <c r="AD50" s="32">
        <v>2.4158940397350994</v>
      </c>
      <c r="AE50" s="32">
        <v>3.5165562913907285</v>
      </c>
      <c r="AF50" s="32">
        <v>0.21589403973509932</v>
      </c>
      <c r="AG50" s="32">
        <v>0.10331125827814569</v>
      </c>
      <c r="AH50" s="32">
        <v>0</v>
      </c>
      <c r="AI50" s="32">
        <v>0</v>
      </c>
      <c r="AJ50" s="32">
        <v>6.2516556291390728</v>
      </c>
      <c r="AK50" s="33">
        <v>1</v>
      </c>
      <c r="AL50" s="33">
        <v>1.09375</v>
      </c>
      <c r="AM50" s="33">
        <v>1</v>
      </c>
      <c r="AN50" s="33">
        <v>1</v>
      </c>
      <c r="AO50" s="33">
        <v>1</v>
      </c>
      <c r="AP50" s="33">
        <v>1</v>
      </c>
      <c r="AQ50" s="33">
        <v>1</v>
      </c>
      <c r="AR50" s="33" t="s">
        <v>80</v>
      </c>
      <c r="AS50" s="33" t="s">
        <v>80</v>
      </c>
      <c r="AT50" s="33" t="s">
        <v>80</v>
      </c>
      <c r="AU50" s="43"/>
    </row>
    <row r="51" spans="1:47" customFormat="1" ht="43.2" x14ac:dyDescent="0.3">
      <c r="A51" t="str" cm="1">
        <f t="array" aca="1" ref="A51" ca="1">INDIRECT("D" &amp; ROW())&amp;INDIRECT("F" &amp; ROW())</f>
        <v>Ward B6</v>
      </c>
      <c r="B51" s="43"/>
      <c r="C51" s="43"/>
      <c r="D51" s="26" t="str">
        <f t="shared" ref="D51" si="35">IFERROR(VLOOKUP($E$5&amp;E51,Sites,4,FALSE),"")</f>
        <v/>
      </c>
      <c r="E51" s="40" t="s">
        <v>81</v>
      </c>
      <c r="F51" s="28" t="s">
        <v>140</v>
      </c>
      <c r="G51" s="29" t="s">
        <v>104</v>
      </c>
      <c r="H51" s="34" t="s">
        <v>88</v>
      </c>
      <c r="I51" s="31">
        <v>312</v>
      </c>
      <c r="J51" s="36">
        <v>312</v>
      </c>
      <c r="K51" s="36">
        <v>312</v>
      </c>
      <c r="L51" s="36">
        <v>312</v>
      </c>
      <c r="M51" s="36">
        <v>0</v>
      </c>
      <c r="N51" s="36">
        <v>0</v>
      </c>
      <c r="O51" s="36">
        <v>0</v>
      </c>
      <c r="P51" s="36">
        <v>0</v>
      </c>
      <c r="Q51" s="36">
        <v>252</v>
      </c>
      <c r="R51" s="36">
        <v>252</v>
      </c>
      <c r="S51" s="37">
        <v>252</v>
      </c>
      <c r="T51" s="36">
        <v>252</v>
      </c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37</v>
      </c>
      <c r="AD51" s="32">
        <v>15.243243243243244</v>
      </c>
      <c r="AE51" s="32">
        <v>15.243243243243244</v>
      </c>
      <c r="AF51" s="32">
        <v>0</v>
      </c>
      <c r="AG51" s="32">
        <v>0</v>
      </c>
      <c r="AH51" s="32">
        <v>0</v>
      </c>
      <c r="AI51" s="32">
        <v>0</v>
      </c>
      <c r="AJ51" s="32">
        <v>30.486486486486488</v>
      </c>
      <c r="AK51" s="33">
        <v>1</v>
      </c>
      <c r="AL51" s="33">
        <v>1</v>
      </c>
      <c r="AM51" s="33" t="s">
        <v>80</v>
      </c>
      <c r="AN51" s="33" t="s">
        <v>80</v>
      </c>
      <c r="AO51" s="33">
        <v>1</v>
      </c>
      <c r="AP51" s="33">
        <v>1</v>
      </c>
      <c r="AQ51" s="33" t="s">
        <v>80</v>
      </c>
      <c r="AR51" s="33" t="s">
        <v>80</v>
      </c>
      <c r="AS51" s="33" t="s">
        <v>80</v>
      </c>
      <c r="AT51" s="33" t="s">
        <v>80</v>
      </c>
      <c r="AU51" s="43"/>
    </row>
    <row r="52" spans="1:47" customFormat="1" ht="28.8" x14ac:dyDescent="0.3">
      <c r="A52" t="str" cm="1">
        <f t="array" aca="1" ref="A52" ca="1">INDIRECT("D" &amp; ROW())&amp;INDIRECT("F" &amp; ROW())</f>
        <v>SCBU</v>
      </c>
      <c r="B52" s="43"/>
      <c r="C52" s="43"/>
      <c r="D52" s="26" t="str">
        <f t="shared" ref="D52" si="36">IFERROR(VLOOKUP($E$5&amp;E52,Sites,4,FALSE),"")</f>
        <v/>
      </c>
      <c r="E52" s="40" t="s">
        <v>81</v>
      </c>
      <c r="F52" s="28" t="s">
        <v>141</v>
      </c>
      <c r="G52" s="29" t="s">
        <v>135</v>
      </c>
      <c r="H52" s="34" t="s">
        <v>135</v>
      </c>
      <c r="I52" s="31">
        <v>744</v>
      </c>
      <c r="J52" s="36">
        <v>744.5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682</v>
      </c>
      <c r="R52" s="36">
        <v>682</v>
      </c>
      <c r="S52" s="37">
        <v>0</v>
      </c>
      <c r="T52" s="36">
        <v>0</v>
      </c>
      <c r="U52" s="36"/>
      <c r="V52" s="37"/>
      <c r="W52" s="37"/>
      <c r="X52" s="37"/>
      <c r="Y52" s="37"/>
      <c r="Z52" s="37"/>
      <c r="AA52" s="37"/>
      <c r="AB52" s="37"/>
      <c r="AC52" s="37">
        <v>151</v>
      </c>
      <c r="AD52" s="32">
        <v>9.4470198675496686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9.4470198675496686</v>
      </c>
      <c r="AK52" s="33">
        <v>1.0006720430107527</v>
      </c>
      <c r="AL52" s="33" t="s">
        <v>80</v>
      </c>
      <c r="AM52" s="33" t="s">
        <v>80</v>
      </c>
      <c r="AN52" s="33" t="s">
        <v>80</v>
      </c>
      <c r="AO52" s="33">
        <v>1</v>
      </c>
      <c r="AP52" s="33" t="s">
        <v>80</v>
      </c>
      <c r="AQ52" s="33" t="s">
        <v>80</v>
      </c>
      <c r="AR52" s="33" t="s">
        <v>80</v>
      </c>
      <c r="AS52" s="33" t="s">
        <v>80</v>
      </c>
      <c r="AT52" s="33" t="s">
        <v>80</v>
      </c>
      <c r="AU52" s="43"/>
    </row>
    <row r="53" spans="1:47" customFormat="1" ht="28.8" x14ac:dyDescent="0.3">
      <c r="A53" t="str" cm="1">
        <f t="array" aca="1" ref="A53" ca="1">INDIRECT("D" &amp; ROW())&amp;INDIRECT("F" &amp; ROW())</f>
        <v>Ward A2</v>
      </c>
      <c r="B53" s="43"/>
      <c r="C53" s="43"/>
      <c r="D53" s="26" t="str">
        <f t="shared" ref="D53" si="37">IFERROR(VLOOKUP($E$5&amp;E53,Sites,4,FALSE),"")</f>
        <v/>
      </c>
      <c r="E53" s="40" t="s">
        <v>81</v>
      </c>
      <c r="F53" s="28" t="s">
        <v>142</v>
      </c>
      <c r="G53" s="29" t="s">
        <v>94</v>
      </c>
      <c r="H53" s="34"/>
      <c r="I53" s="31">
        <v>858</v>
      </c>
      <c r="J53" s="36">
        <v>799.5</v>
      </c>
      <c r="K53" s="36">
        <v>396</v>
      </c>
      <c r="L53" s="36">
        <v>373</v>
      </c>
      <c r="M53" s="36">
        <v>0</v>
      </c>
      <c r="N53" s="36">
        <v>0</v>
      </c>
      <c r="O53" s="36">
        <v>0</v>
      </c>
      <c r="P53" s="36">
        <v>0</v>
      </c>
      <c r="Q53" s="36">
        <v>682</v>
      </c>
      <c r="R53" s="36">
        <v>616</v>
      </c>
      <c r="S53" s="37">
        <v>341</v>
      </c>
      <c r="T53" s="36">
        <v>330</v>
      </c>
      <c r="U53" s="36"/>
      <c r="V53" s="37"/>
      <c r="W53" s="37"/>
      <c r="X53" s="37"/>
      <c r="Y53" s="37"/>
      <c r="Z53" s="37"/>
      <c r="AA53" s="37"/>
      <c r="AB53" s="37"/>
      <c r="AC53" s="37">
        <v>344</v>
      </c>
      <c r="AD53" s="32">
        <v>4.1148255813953485</v>
      </c>
      <c r="AE53" s="32">
        <v>2.0436046511627906</v>
      </c>
      <c r="AF53" s="32">
        <v>0</v>
      </c>
      <c r="AG53" s="32">
        <v>0</v>
      </c>
      <c r="AH53" s="32">
        <v>0</v>
      </c>
      <c r="AI53" s="32">
        <v>0</v>
      </c>
      <c r="AJ53" s="32">
        <v>6.1584302325581399</v>
      </c>
      <c r="AK53" s="33">
        <v>0.93181818181818177</v>
      </c>
      <c r="AL53" s="33">
        <v>0.94191919191919193</v>
      </c>
      <c r="AM53" s="33" t="s">
        <v>80</v>
      </c>
      <c r="AN53" s="33" t="s">
        <v>80</v>
      </c>
      <c r="AO53" s="33">
        <v>0.90322580645161288</v>
      </c>
      <c r="AP53" s="33">
        <v>0.967741935483871</v>
      </c>
      <c r="AQ53" s="33" t="s">
        <v>80</v>
      </c>
      <c r="AR53" s="33" t="s">
        <v>80</v>
      </c>
      <c r="AS53" s="33" t="s">
        <v>80</v>
      </c>
      <c r="AT53" s="33" t="s">
        <v>80</v>
      </c>
      <c r="AU53" s="43"/>
    </row>
    <row r="54" spans="1:47" customFormat="1" ht="28.8" x14ac:dyDescent="0.3">
      <c r="A54" t="str" cm="1">
        <f t="array" aca="1" ref="A54" ca="1">INDIRECT("D" &amp; ROW())&amp;INDIRECT("F" &amp; ROW())</f>
        <v>Elective surgery</v>
      </c>
      <c r="B54" s="43"/>
      <c r="C54" s="43"/>
      <c r="D54" s="26" t="str">
        <f t="shared" ref="D54" si="38">IFERROR(VLOOKUP($E$5&amp;E54,Sites,4,FALSE),"")</f>
        <v/>
      </c>
      <c r="E54" s="40" t="s">
        <v>95</v>
      </c>
      <c r="F54" s="28" t="s">
        <v>143</v>
      </c>
      <c r="G54" s="29" t="s">
        <v>104</v>
      </c>
      <c r="H54" s="34" t="s">
        <v>105</v>
      </c>
      <c r="I54" s="31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36"/>
      <c r="U54" s="36"/>
      <c r="V54" s="37"/>
      <c r="W54" s="37"/>
      <c r="X54" s="37"/>
      <c r="Y54" s="37"/>
      <c r="Z54" s="37"/>
      <c r="AA54" s="37"/>
      <c r="AB54" s="37"/>
      <c r="AC54" s="37"/>
      <c r="AD54" s="32" t="s">
        <v>80</v>
      </c>
      <c r="AE54" s="32" t="s">
        <v>80</v>
      </c>
      <c r="AF54" s="32" t="s">
        <v>80</v>
      </c>
      <c r="AG54" s="32" t="s">
        <v>80</v>
      </c>
      <c r="AH54" s="32" t="s">
        <v>80</v>
      </c>
      <c r="AI54" s="32" t="s">
        <v>80</v>
      </c>
      <c r="AJ54" s="32" t="s">
        <v>80</v>
      </c>
      <c r="AK54" s="33" t="s">
        <v>80</v>
      </c>
      <c r="AL54" s="33" t="s">
        <v>80</v>
      </c>
      <c r="AM54" s="33" t="s">
        <v>80</v>
      </c>
      <c r="AN54" s="33" t="s">
        <v>80</v>
      </c>
      <c r="AO54" s="33" t="s">
        <v>80</v>
      </c>
      <c r="AP54" s="33" t="s">
        <v>80</v>
      </c>
      <c r="AQ54" s="33" t="s">
        <v>80</v>
      </c>
      <c r="AR54" s="33" t="s">
        <v>80</v>
      </c>
      <c r="AS54" s="33" t="s">
        <v>80</v>
      </c>
      <c r="AT54" s="33" t="s">
        <v>80</v>
      </c>
      <c r="AU54" s="43"/>
    </row>
    <row r="55" spans="1:47" customFormat="1" ht="28.8" x14ac:dyDescent="0.3">
      <c r="A55" t="str" cm="1">
        <f t="array" aca="1" ref="A55" ca="1">INDIRECT("D" &amp; ROW())&amp;INDIRECT("F" &amp; ROW())</f>
        <v>Ward S10</v>
      </c>
      <c r="B55" s="43"/>
      <c r="C55" s="43"/>
      <c r="D55" s="26" t="str">
        <f t="shared" ref="D55" si="39">IFERROR(VLOOKUP($E$5&amp;E55,Sites,4,FALSE),"")</f>
        <v/>
      </c>
      <c r="E55" s="40" t="s">
        <v>95</v>
      </c>
      <c r="F55" s="28" t="s">
        <v>144</v>
      </c>
      <c r="G55" s="29" t="s">
        <v>104</v>
      </c>
      <c r="H55" s="34" t="s">
        <v>105</v>
      </c>
      <c r="I55" s="31">
        <v>931.5</v>
      </c>
      <c r="J55" s="36">
        <v>862</v>
      </c>
      <c r="K55" s="36">
        <v>977.5</v>
      </c>
      <c r="L55" s="36">
        <v>876.5</v>
      </c>
      <c r="M55" s="36">
        <v>149.5</v>
      </c>
      <c r="N55" s="36">
        <v>103.5</v>
      </c>
      <c r="O55" s="36">
        <v>92</v>
      </c>
      <c r="P55" s="36">
        <v>57.5</v>
      </c>
      <c r="Q55" s="36">
        <v>690</v>
      </c>
      <c r="R55" s="36">
        <v>690</v>
      </c>
      <c r="S55" s="37">
        <v>713</v>
      </c>
      <c r="T55" s="36">
        <v>690</v>
      </c>
      <c r="U55" s="36">
        <v>23</v>
      </c>
      <c r="V55" s="37">
        <v>23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508</v>
      </c>
      <c r="AD55" s="32">
        <v>3.0551181102362204</v>
      </c>
      <c r="AE55" s="32">
        <v>3.0836614173228347</v>
      </c>
      <c r="AF55" s="32">
        <v>0.24901574803149606</v>
      </c>
      <c r="AG55" s="32">
        <v>0.11318897637795275</v>
      </c>
      <c r="AH55" s="32">
        <v>0</v>
      </c>
      <c r="AI55" s="32">
        <v>0</v>
      </c>
      <c r="AJ55" s="32">
        <v>6.5009842519685037</v>
      </c>
      <c r="AK55" s="33">
        <v>0.92538915727321525</v>
      </c>
      <c r="AL55" s="33">
        <v>0.89667519181585675</v>
      </c>
      <c r="AM55" s="33">
        <v>0.69230769230769229</v>
      </c>
      <c r="AN55" s="33">
        <v>0.625</v>
      </c>
      <c r="AO55" s="33">
        <v>1</v>
      </c>
      <c r="AP55" s="33">
        <v>0.967741935483871</v>
      </c>
      <c r="AQ55" s="33">
        <v>1</v>
      </c>
      <c r="AR55" s="33" t="s">
        <v>80</v>
      </c>
      <c r="AS55" s="33" t="s">
        <v>80</v>
      </c>
      <c r="AT55" s="33" t="s">
        <v>80</v>
      </c>
      <c r="AU55" s="43"/>
    </row>
    <row r="56" spans="1:47" customFormat="1" ht="28.8" x14ac:dyDescent="0.3">
      <c r="A56" t="str" cm="1">
        <f t="array" aca="1" ref="A56" ca="1">INDIRECT("D" &amp; ROW())&amp;INDIRECT("F" &amp; ROW())</f>
        <v>Ward A5</v>
      </c>
      <c r="B56" s="43"/>
      <c r="C56" s="43"/>
      <c r="D56" s="26" t="str">
        <f t="shared" ref="D56" si="40">IFERROR(VLOOKUP($E$5&amp;E56,Sites,4,FALSE),"")</f>
        <v/>
      </c>
      <c r="E56" s="40" t="s">
        <v>81</v>
      </c>
      <c r="F56" s="28" t="s">
        <v>145</v>
      </c>
      <c r="G56" s="29" t="s">
        <v>83</v>
      </c>
      <c r="H56" s="34"/>
      <c r="I56" s="31">
        <v>901.5</v>
      </c>
      <c r="J56" s="36">
        <v>861</v>
      </c>
      <c r="K56" s="36">
        <v>1116</v>
      </c>
      <c r="L56" s="36">
        <v>1033.5</v>
      </c>
      <c r="M56" s="36">
        <v>0</v>
      </c>
      <c r="N56" s="36">
        <v>0</v>
      </c>
      <c r="O56" s="36">
        <v>0</v>
      </c>
      <c r="P56" s="36">
        <v>0</v>
      </c>
      <c r="Q56" s="36">
        <v>744</v>
      </c>
      <c r="R56" s="36">
        <v>720</v>
      </c>
      <c r="S56" s="37">
        <v>1116</v>
      </c>
      <c r="T56" s="36">
        <v>1104</v>
      </c>
      <c r="U56" s="36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467</v>
      </c>
      <c r="AD56" s="32">
        <v>3.3854389721627407</v>
      </c>
      <c r="AE56" s="32">
        <v>4.5770877944325479</v>
      </c>
      <c r="AF56" s="32">
        <v>0</v>
      </c>
      <c r="AG56" s="32">
        <v>0</v>
      </c>
      <c r="AH56" s="32">
        <v>0</v>
      </c>
      <c r="AI56" s="32">
        <v>0</v>
      </c>
      <c r="AJ56" s="32">
        <v>7.962526766595289</v>
      </c>
      <c r="AK56" s="33">
        <v>0.95507487520798673</v>
      </c>
      <c r="AL56" s="33">
        <v>0.92607526881720426</v>
      </c>
      <c r="AM56" s="33" t="s">
        <v>80</v>
      </c>
      <c r="AN56" s="33" t="s">
        <v>80</v>
      </c>
      <c r="AO56" s="33">
        <v>0.967741935483871</v>
      </c>
      <c r="AP56" s="33">
        <v>0.989247311827957</v>
      </c>
      <c r="AQ56" s="33" t="s">
        <v>80</v>
      </c>
      <c r="AR56" s="33" t="s">
        <v>80</v>
      </c>
      <c r="AS56" s="33" t="s">
        <v>80</v>
      </c>
      <c r="AT56" s="33" t="s">
        <v>80</v>
      </c>
      <c r="AU56" s="43"/>
    </row>
    <row r="57" spans="1:47" customFormat="1" ht="43.2" x14ac:dyDescent="0.3">
      <c r="A57" t="str" cm="1">
        <f t="array" aca="1" ref="A57" ca="1">INDIRECT("D" &amp; ROW())&amp;INDIRECT("F" &amp; ROW())</f>
        <v>Ward 21</v>
      </c>
      <c r="B57" s="43"/>
      <c r="C57" s="43"/>
      <c r="D57" s="26" t="str">
        <f t="shared" ref="D57" si="41">IFERROR(VLOOKUP($E$5&amp;E57,Sites,4,FALSE),"")</f>
        <v/>
      </c>
      <c r="E57" s="40" t="s">
        <v>95</v>
      </c>
      <c r="F57" s="28" t="s">
        <v>146</v>
      </c>
      <c r="G57" s="29" t="s">
        <v>83</v>
      </c>
      <c r="H57" s="34" t="s">
        <v>83</v>
      </c>
      <c r="I57" s="31">
        <v>1285.5</v>
      </c>
      <c r="J57" s="36">
        <v>1243.5</v>
      </c>
      <c r="K57" s="36">
        <v>1488</v>
      </c>
      <c r="L57" s="36">
        <v>1436</v>
      </c>
      <c r="M57" s="36">
        <v>972</v>
      </c>
      <c r="N57" s="36">
        <v>216</v>
      </c>
      <c r="O57" s="36">
        <v>372</v>
      </c>
      <c r="P57" s="36">
        <v>132</v>
      </c>
      <c r="Q57" s="36">
        <v>1116</v>
      </c>
      <c r="R57" s="36">
        <v>1404</v>
      </c>
      <c r="S57" s="37">
        <v>1488</v>
      </c>
      <c r="T57" s="36">
        <v>1536</v>
      </c>
      <c r="U57" s="36">
        <v>372</v>
      </c>
      <c r="V57" s="37">
        <v>48</v>
      </c>
      <c r="W57" s="37">
        <v>372</v>
      </c>
      <c r="X57" s="37">
        <v>120</v>
      </c>
      <c r="Y57" s="37"/>
      <c r="Z57" s="37"/>
      <c r="AA57" s="37"/>
      <c r="AB57" s="37"/>
      <c r="AC57" s="37">
        <v>814</v>
      </c>
      <c r="AD57" s="32">
        <v>3.2524570024570023</v>
      </c>
      <c r="AE57" s="32">
        <v>3.651105651105651</v>
      </c>
      <c r="AF57" s="32">
        <v>0.32432432432432434</v>
      </c>
      <c r="AG57" s="32">
        <v>0.30958230958230959</v>
      </c>
      <c r="AH57" s="32">
        <v>0</v>
      </c>
      <c r="AI57" s="32">
        <v>0</v>
      </c>
      <c r="AJ57" s="32">
        <v>7.5374692874692872</v>
      </c>
      <c r="AK57" s="33">
        <v>0.96732788798133018</v>
      </c>
      <c r="AL57" s="33">
        <v>0.96505376344086025</v>
      </c>
      <c r="AM57" s="33">
        <v>0.22222222222222221</v>
      </c>
      <c r="AN57" s="33">
        <v>0.35483870967741937</v>
      </c>
      <c r="AO57" s="33">
        <v>1.2580645161290323</v>
      </c>
      <c r="AP57" s="33">
        <v>1.032258064516129</v>
      </c>
      <c r="AQ57" s="33">
        <v>0.12903225806451613</v>
      </c>
      <c r="AR57" s="33">
        <v>0.32258064516129031</v>
      </c>
      <c r="AS57" s="33" t="s">
        <v>80</v>
      </c>
      <c r="AT57" s="33" t="s">
        <v>80</v>
      </c>
      <c r="AU57" s="43"/>
    </row>
    <row r="58" spans="1:47" customFormat="1" ht="43.2" x14ac:dyDescent="0.3">
      <c r="A58" t="str" cm="1">
        <f t="array" aca="1" ref="A58" ca="1">INDIRECT("D" &amp; ROW())&amp;INDIRECT("F" &amp; ROW())</f>
        <v>Ward 22</v>
      </c>
      <c r="B58" s="43"/>
      <c r="C58" s="43"/>
      <c r="D58" s="26" t="str">
        <f t="shared" ref="D58" si="42">IFERROR(VLOOKUP($E$5&amp;E58,Sites,4,FALSE),"")</f>
        <v/>
      </c>
      <c r="E58" s="40" t="s">
        <v>95</v>
      </c>
      <c r="F58" s="28" t="s">
        <v>147</v>
      </c>
      <c r="G58" s="29" t="s">
        <v>83</v>
      </c>
      <c r="H58" s="34" t="s">
        <v>83</v>
      </c>
      <c r="I58" s="31">
        <v>744</v>
      </c>
      <c r="J58" s="36">
        <v>697.5</v>
      </c>
      <c r="K58" s="36">
        <v>744</v>
      </c>
      <c r="L58" s="36">
        <v>1012</v>
      </c>
      <c r="M58" s="36">
        <v>0</v>
      </c>
      <c r="N58" s="36">
        <v>0</v>
      </c>
      <c r="O58" s="36">
        <v>0</v>
      </c>
      <c r="P58" s="36">
        <v>0</v>
      </c>
      <c r="Q58" s="36">
        <v>744</v>
      </c>
      <c r="R58" s="36">
        <v>744</v>
      </c>
      <c r="S58" s="37">
        <v>744</v>
      </c>
      <c r="T58" s="36">
        <v>1008</v>
      </c>
      <c r="U58" s="36"/>
      <c r="V58" s="37"/>
      <c r="W58" s="37"/>
      <c r="X58" s="37"/>
      <c r="Y58" s="37"/>
      <c r="Z58" s="37"/>
      <c r="AA58" s="37"/>
      <c r="AB58" s="37"/>
      <c r="AC58" s="37">
        <v>527</v>
      </c>
      <c r="AD58" s="32">
        <v>2.7352941176470589</v>
      </c>
      <c r="AE58" s="32">
        <v>3.8330170777988615</v>
      </c>
      <c r="AF58" s="32">
        <v>0</v>
      </c>
      <c r="AG58" s="32">
        <v>0</v>
      </c>
      <c r="AH58" s="32">
        <v>0</v>
      </c>
      <c r="AI58" s="32">
        <v>0</v>
      </c>
      <c r="AJ58" s="32">
        <v>6.5683111954459203</v>
      </c>
      <c r="AK58" s="33">
        <v>0.9375</v>
      </c>
      <c r="AL58" s="33">
        <v>1.3602150537634408</v>
      </c>
      <c r="AM58" s="33" t="s">
        <v>80</v>
      </c>
      <c r="AN58" s="33" t="s">
        <v>80</v>
      </c>
      <c r="AO58" s="33">
        <v>1</v>
      </c>
      <c r="AP58" s="33">
        <v>1.3548387096774193</v>
      </c>
      <c r="AQ58" s="33" t="s">
        <v>80</v>
      </c>
      <c r="AR58" s="33" t="s">
        <v>80</v>
      </c>
      <c r="AS58" s="33" t="s">
        <v>80</v>
      </c>
      <c r="AT58" s="33" t="s">
        <v>80</v>
      </c>
      <c r="AU58" s="43"/>
    </row>
    <row r="59" spans="1:47" customFormat="1" ht="28.8" x14ac:dyDescent="0.3">
      <c r="A59" t="str" cm="1">
        <f t="array" aca="1" ref="A59" ca="1">INDIRECT("D" &amp; ROW())&amp;INDIRECT("F" &amp; ROW())</f>
        <v>Ward 19</v>
      </c>
      <c r="B59" s="43"/>
      <c r="C59" s="43"/>
      <c r="D59" s="26" t="str">
        <f t="shared" ref="D59" si="43">IFERROR(VLOOKUP($E$5&amp;E59,Sites,4,FALSE),"")</f>
        <v/>
      </c>
      <c r="E59" s="40" t="s">
        <v>95</v>
      </c>
      <c r="F59" s="28" t="s">
        <v>148</v>
      </c>
      <c r="G59" s="29" t="s">
        <v>104</v>
      </c>
      <c r="H59" s="34" t="s">
        <v>105</v>
      </c>
      <c r="I59" s="31">
        <v>1519</v>
      </c>
      <c r="J59" s="36">
        <v>1324</v>
      </c>
      <c r="K59" s="36">
        <v>1069.5</v>
      </c>
      <c r="L59" s="36">
        <v>1179.5</v>
      </c>
      <c r="M59" s="36">
        <v>0</v>
      </c>
      <c r="N59" s="36">
        <v>0</v>
      </c>
      <c r="O59" s="36">
        <v>0</v>
      </c>
      <c r="P59" s="36">
        <v>0</v>
      </c>
      <c r="Q59" s="36">
        <v>713</v>
      </c>
      <c r="R59" s="36">
        <v>713</v>
      </c>
      <c r="S59" s="37">
        <v>713</v>
      </c>
      <c r="T59" s="36">
        <v>713</v>
      </c>
      <c r="U59" s="36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706</v>
      </c>
      <c r="AD59" s="32">
        <v>2.8852691218130313</v>
      </c>
      <c r="AE59" s="32">
        <v>2.6805949008498584</v>
      </c>
      <c r="AF59" s="32">
        <v>0</v>
      </c>
      <c r="AG59" s="32">
        <v>0</v>
      </c>
      <c r="AH59" s="32">
        <v>0</v>
      </c>
      <c r="AI59" s="32">
        <v>0</v>
      </c>
      <c r="AJ59" s="32">
        <v>5.5658640226628897</v>
      </c>
      <c r="AK59" s="33">
        <v>0.87162606978275181</v>
      </c>
      <c r="AL59" s="33">
        <v>1.1028517999064984</v>
      </c>
      <c r="AM59" s="33" t="s">
        <v>80</v>
      </c>
      <c r="AN59" s="33" t="s">
        <v>80</v>
      </c>
      <c r="AO59" s="33">
        <v>1</v>
      </c>
      <c r="AP59" s="33">
        <v>1</v>
      </c>
      <c r="AQ59" s="33" t="s">
        <v>80</v>
      </c>
      <c r="AR59" s="33" t="s">
        <v>80</v>
      </c>
      <c r="AS59" s="33" t="s">
        <v>80</v>
      </c>
      <c r="AT59" s="33" t="s">
        <v>80</v>
      </c>
      <c r="AU59" s="43"/>
    </row>
    <row r="60" spans="1:47" customFormat="1" ht="43.2" x14ac:dyDescent="0.3">
      <c r="A60" t="str" cm="1">
        <f t="array" aca="1" ref="A60" ca="1">INDIRECT("D" &amp; ROW())&amp;INDIRECT("F" &amp; ROW())</f>
        <v>Orthopaedic Elective Modular</v>
      </c>
      <c r="B60" s="43"/>
      <c r="C60" s="43"/>
      <c r="D60" s="26" t="str">
        <f t="shared" ref="D60" si="44">IFERROR(VLOOKUP($E$5&amp;E60,Sites,4,FALSE),"")</f>
        <v/>
      </c>
      <c r="E60" s="40" t="s">
        <v>95</v>
      </c>
      <c r="F60" s="28" t="s">
        <v>149</v>
      </c>
      <c r="G60" s="29" t="s">
        <v>88</v>
      </c>
      <c r="H60" s="34"/>
      <c r="I60" s="31">
        <v>744</v>
      </c>
      <c r="J60" s="36">
        <v>720</v>
      </c>
      <c r="K60" s="36">
        <v>372</v>
      </c>
      <c r="L60" s="36">
        <v>270</v>
      </c>
      <c r="M60" s="36">
        <v>0</v>
      </c>
      <c r="N60" s="36">
        <v>396</v>
      </c>
      <c r="O60" s="36">
        <v>0</v>
      </c>
      <c r="P60" s="36">
        <v>0</v>
      </c>
      <c r="Q60" s="36">
        <v>744</v>
      </c>
      <c r="R60" s="36">
        <v>708</v>
      </c>
      <c r="S60" s="37">
        <v>372</v>
      </c>
      <c r="T60" s="36">
        <v>228</v>
      </c>
      <c r="U60" s="36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196</v>
      </c>
      <c r="AD60" s="32">
        <v>7.2857142857142856</v>
      </c>
      <c r="AE60" s="32">
        <v>2.5408163265306123</v>
      </c>
      <c r="AF60" s="32">
        <v>2.0204081632653059</v>
      </c>
      <c r="AG60" s="32">
        <v>0</v>
      </c>
      <c r="AH60" s="32">
        <v>0</v>
      </c>
      <c r="AI60" s="32">
        <v>0</v>
      </c>
      <c r="AJ60" s="32">
        <v>11.846938775510203</v>
      </c>
      <c r="AK60" s="33">
        <v>0.967741935483871</v>
      </c>
      <c r="AL60" s="33">
        <v>0.72580645161290325</v>
      </c>
      <c r="AM60" s="33" t="s">
        <v>80</v>
      </c>
      <c r="AN60" s="33" t="s">
        <v>80</v>
      </c>
      <c r="AO60" s="33">
        <v>0.95161290322580649</v>
      </c>
      <c r="AP60" s="33">
        <v>0.61290322580645162</v>
      </c>
      <c r="AQ60" s="33" t="s">
        <v>80</v>
      </c>
      <c r="AR60" s="33" t="s">
        <v>80</v>
      </c>
      <c r="AS60" s="33" t="s">
        <v>80</v>
      </c>
      <c r="AT60" s="33" t="s">
        <v>80</v>
      </c>
      <c r="AU60" s="43"/>
    </row>
    <row r="61" spans="1:47" customFormat="1" x14ac:dyDescent="0.3">
      <c r="A61" t="str" cm="1">
        <f t="array" aca="1" ref="A61" ca="1">INDIRECT("D" &amp; ROW())&amp;INDIRECT("F" &amp; ROW())</f>
        <v/>
      </c>
      <c r="B61" s="43"/>
      <c r="C61" s="43"/>
      <c r="D61" s="26" t="str">
        <f t="shared" ref="D61" si="45">IFERROR(VLOOKUP($E$5&amp;E61,Sites,4,FALSE),"")</f>
        <v/>
      </c>
      <c r="E61" s="40"/>
      <c r="F61" s="28"/>
      <c r="G61" s="29"/>
      <c r="H61" s="34"/>
      <c r="I61" s="31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36"/>
      <c r="U61" s="36"/>
      <c r="V61" s="37"/>
      <c r="W61" s="37"/>
      <c r="X61" s="37"/>
      <c r="Y61" s="37"/>
      <c r="Z61" s="37"/>
      <c r="AA61" s="37"/>
      <c r="AB61" s="37"/>
      <c r="AC61" s="37"/>
      <c r="AD61" s="32" t="s">
        <v>150</v>
      </c>
      <c r="AE61" s="32" t="s">
        <v>150</v>
      </c>
      <c r="AF61" s="32" t="s">
        <v>150</v>
      </c>
      <c r="AG61" s="32" t="s">
        <v>150</v>
      </c>
      <c r="AH61" s="32" t="s">
        <v>150</v>
      </c>
      <c r="AI61" s="32" t="s">
        <v>150</v>
      </c>
      <c r="AJ61" s="32" t="s">
        <v>150</v>
      </c>
      <c r="AK61" s="33" t="s">
        <v>150</v>
      </c>
      <c r="AL61" s="33" t="s">
        <v>150</v>
      </c>
      <c r="AM61" s="33" t="s">
        <v>150</v>
      </c>
      <c r="AN61" s="33" t="s">
        <v>150</v>
      </c>
      <c r="AO61" s="33" t="s">
        <v>150</v>
      </c>
      <c r="AP61" s="33" t="s">
        <v>150</v>
      </c>
      <c r="AQ61" s="33" t="s">
        <v>150</v>
      </c>
      <c r="AR61" s="33" t="s">
        <v>150</v>
      </c>
      <c r="AS61" s="33" t="s">
        <v>150</v>
      </c>
      <c r="AT61" s="33" t="s">
        <v>150</v>
      </c>
      <c r="AU61" s="43"/>
    </row>
    <row r="62" spans="1:47" customFormat="1" x14ac:dyDescent="0.3">
      <c r="A62" t="str" cm="1">
        <f t="array" aca="1" ref="A62" ca="1">INDIRECT("D" &amp; ROW())&amp;INDIRECT("F" &amp; ROW())</f>
        <v/>
      </c>
      <c r="B62" s="43"/>
      <c r="C62" s="43"/>
      <c r="D62" s="26" t="str">
        <f t="shared" ref="D62" si="46">IFERROR(VLOOKUP($E$5&amp;E62,Sites,4,FALSE),"")</f>
        <v/>
      </c>
      <c r="E62" s="40"/>
      <c r="F62" s="28"/>
      <c r="G62" s="29"/>
      <c r="H62" s="34"/>
      <c r="I62" s="31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6"/>
      <c r="U62" s="36"/>
      <c r="V62" s="37"/>
      <c r="W62" s="37"/>
      <c r="X62" s="37"/>
      <c r="Y62" s="37"/>
      <c r="Z62" s="37"/>
      <c r="AA62" s="37"/>
      <c r="AB62" s="37"/>
      <c r="AC62" s="37"/>
      <c r="AD62" s="32" t="s">
        <v>150</v>
      </c>
      <c r="AE62" s="32" t="s">
        <v>150</v>
      </c>
      <c r="AF62" s="32" t="s">
        <v>150</v>
      </c>
      <c r="AG62" s="32" t="s">
        <v>150</v>
      </c>
      <c r="AH62" s="32" t="s">
        <v>150</v>
      </c>
      <c r="AI62" s="32" t="s">
        <v>150</v>
      </c>
      <c r="AJ62" s="32" t="s">
        <v>150</v>
      </c>
      <c r="AK62" s="33" t="s">
        <v>150</v>
      </c>
      <c r="AL62" s="33" t="s">
        <v>150</v>
      </c>
      <c r="AM62" s="33" t="s">
        <v>150</v>
      </c>
      <c r="AN62" s="33" t="s">
        <v>150</v>
      </c>
      <c r="AO62" s="33" t="s">
        <v>150</v>
      </c>
      <c r="AP62" s="33" t="s">
        <v>150</v>
      </c>
      <c r="AQ62" s="33" t="s">
        <v>150</v>
      </c>
      <c r="AR62" s="33" t="s">
        <v>150</v>
      </c>
      <c r="AS62" s="33" t="s">
        <v>150</v>
      </c>
      <c r="AT62" s="33" t="s">
        <v>150</v>
      </c>
      <c r="AU62" s="43"/>
    </row>
    <row r="63" spans="1:47" customFormat="1" x14ac:dyDescent="0.3">
      <c r="A63" t="str" cm="1">
        <f t="array" aca="1" ref="A63" ca="1">INDIRECT("D" &amp; ROW())&amp;INDIRECT("F" &amp; ROW())</f>
        <v/>
      </c>
      <c r="B63" s="43"/>
      <c r="C63" s="43"/>
      <c r="D63" s="26" t="str">
        <f t="shared" ref="D63" si="47">IFERROR(VLOOKUP($E$5&amp;E63,Sites,4,FALSE),"")</f>
        <v/>
      </c>
      <c r="E63" s="40"/>
      <c r="F63" s="28"/>
      <c r="G63" s="29"/>
      <c r="H63" s="34"/>
      <c r="I63" s="31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6"/>
      <c r="U63" s="36"/>
      <c r="V63" s="37"/>
      <c r="W63" s="37"/>
      <c r="X63" s="37"/>
      <c r="Y63" s="37"/>
      <c r="Z63" s="37"/>
      <c r="AA63" s="37"/>
      <c r="AB63" s="37"/>
      <c r="AC63" s="37"/>
      <c r="AD63" s="32" t="s">
        <v>150</v>
      </c>
      <c r="AE63" s="32" t="s">
        <v>150</v>
      </c>
      <c r="AF63" s="32" t="s">
        <v>150</v>
      </c>
      <c r="AG63" s="32" t="s">
        <v>150</v>
      </c>
      <c r="AH63" s="32" t="s">
        <v>150</v>
      </c>
      <c r="AI63" s="32" t="s">
        <v>150</v>
      </c>
      <c r="AJ63" s="32" t="s">
        <v>150</v>
      </c>
      <c r="AK63" s="33" t="s">
        <v>150</v>
      </c>
      <c r="AL63" s="33" t="s">
        <v>150</v>
      </c>
      <c r="AM63" s="33" t="s">
        <v>150</v>
      </c>
      <c r="AN63" s="33" t="s">
        <v>150</v>
      </c>
      <c r="AO63" s="33" t="s">
        <v>150</v>
      </c>
      <c r="AP63" s="33" t="s">
        <v>150</v>
      </c>
      <c r="AQ63" s="33" t="s">
        <v>150</v>
      </c>
      <c r="AR63" s="33" t="s">
        <v>150</v>
      </c>
      <c r="AS63" s="33" t="s">
        <v>150</v>
      </c>
      <c r="AT63" s="33" t="s">
        <v>150</v>
      </c>
      <c r="AU63" s="43"/>
    </row>
    <row r="64" spans="1:47" customFormat="1" x14ac:dyDescent="0.3">
      <c r="A64" t="str" cm="1">
        <f t="array" aca="1" ref="A64" ca="1">INDIRECT("D" &amp; ROW())&amp;INDIRECT("F" &amp; ROW())</f>
        <v/>
      </c>
      <c r="B64" s="43"/>
      <c r="C64" s="43"/>
      <c r="D64" s="26" t="str">
        <f t="shared" ref="D64" si="48">IFERROR(VLOOKUP($E$5&amp;E64,Sites,4,FALSE),"")</f>
        <v/>
      </c>
      <c r="E64" s="40"/>
      <c r="F64" s="28"/>
      <c r="G64" s="29"/>
      <c r="H64" s="34"/>
      <c r="I64" s="31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36"/>
      <c r="U64" s="36"/>
      <c r="V64" s="37"/>
      <c r="W64" s="37"/>
      <c r="X64" s="37"/>
      <c r="Y64" s="37"/>
      <c r="Z64" s="37"/>
      <c r="AA64" s="37"/>
      <c r="AB64" s="37"/>
      <c r="AC64" s="37"/>
      <c r="AD64" s="32" t="s">
        <v>150</v>
      </c>
      <c r="AE64" s="32" t="s">
        <v>150</v>
      </c>
      <c r="AF64" s="32" t="s">
        <v>150</v>
      </c>
      <c r="AG64" s="32" t="s">
        <v>150</v>
      </c>
      <c r="AH64" s="32" t="s">
        <v>150</v>
      </c>
      <c r="AI64" s="32" t="s">
        <v>150</v>
      </c>
      <c r="AJ64" s="32" t="s">
        <v>150</v>
      </c>
      <c r="AK64" s="33" t="s">
        <v>150</v>
      </c>
      <c r="AL64" s="33" t="s">
        <v>150</v>
      </c>
      <c r="AM64" s="33" t="s">
        <v>150</v>
      </c>
      <c r="AN64" s="33" t="s">
        <v>150</v>
      </c>
      <c r="AO64" s="33" t="s">
        <v>150</v>
      </c>
      <c r="AP64" s="33" t="s">
        <v>150</v>
      </c>
      <c r="AQ64" s="33" t="s">
        <v>150</v>
      </c>
      <c r="AR64" s="33" t="s">
        <v>150</v>
      </c>
      <c r="AS64" s="33" t="s">
        <v>150</v>
      </c>
      <c r="AT64" s="33" t="s">
        <v>150</v>
      </c>
      <c r="AU64" s="43"/>
    </row>
    <row r="65" spans="1:47" customFormat="1" x14ac:dyDescent="0.3">
      <c r="A65" t="str" cm="1">
        <f t="array" aca="1" ref="A65" ca="1">INDIRECT("D" &amp; ROW())&amp;INDIRECT("F" &amp; ROW())</f>
        <v/>
      </c>
      <c r="B65" s="43"/>
      <c r="C65" s="43"/>
      <c r="D65" s="26" t="str">
        <f t="shared" ref="D65" si="49">IFERROR(VLOOKUP($E$5&amp;E65,Sites,4,FALSE),"")</f>
        <v/>
      </c>
      <c r="E65" s="40"/>
      <c r="F65" s="28"/>
      <c r="G65" s="29"/>
      <c r="H65" s="34"/>
      <c r="I65" s="31"/>
      <c r="J65" s="36"/>
      <c r="K65" s="36"/>
      <c r="L65" s="36"/>
      <c r="M65" s="36"/>
      <c r="N65" s="36"/>
      <c r="O65" s="36"/>
      <c r="P65" s="36"/>
      <c r="Q65" s="36"/>
      <c r="R65" s="36"/>
      <c r="S65" s="37"/>
      <c r="T65" s="36"/>
      <c r="U65" s="36"/>
      <c r="V65" s="37"/>
      <c r="W65" s="37"/>
      <c r="X65" s="37"/>
      <c r="Y65" s="37"/>
      <c r="Z65" s="37"/>
      <c r="AA65" s="37"/>
      <c r="AB65" s="37"/>
      <c r="AC65" s="37"/>
      <c r="AD65" s="32" t="s">
        <v>150</v>
      </c>
      <c r="AE65" s="32" t="s">
        <v>150</v>
      </c>
      <c r="AF65" s="32" t="s">
        <v>150</v>
      </c>
      <c r="AG65" s="32" t="s">
        <v>150</v>
      </c>
      <c r="AH65" s="32" t="s">
        <v>150</v>
      </c>
      <c r="AI65" s="32" t="s">
        <v>150</v>
      </c>
      <c r="AJ65" s="32" t="s">
        <v>150</v>
      </c>
      <c r="AK65" s="33" t="s">
        <v>150</v>
      </c>
      <c r="AL65" s="33" t="s">
        <v>150</v>
      </c>
      <c r="AM65" s="33" t="s">
        <v>150</v>
      </c>
      <c r="AN65" s="33" t="s">
        <v>150</v>
      </c>
      <c r="AO65" s="33" t="s">
        <v>150</v>
      </c>
      <c r="AP65" s="33" t="s">
        <v>150</v>
      </c>
      <c r="AQ65" s="33" t="s">
        <v>150</v>
      </c>
      <c r="AR65" s="33" t="s">
        <v>150</v>
      </c>
      <c r="AS65" s="33" t="s">
        <v>150</v>
      </c>
      <c r="AT65" s="33" t="s">
        <v>150</v>
      </c>
      <c r="AU65" s="43"/>
    </row>
    <row r="66" spans="1:47" customFormat="1" x14ac:dyDescent="0.3">
      <c r="A66" t="str" cm="1">
        <f t="array" aca="1" ref="A66" ca="1">INDIRECT("D" &amp; ROW())&amp;INDIRECT("F" &amp; ROW())</f>
        <v/>
      </c>
      <c r="B66" s="43"/>
      <c r="C66" s="43"/>
      <c r="D66" s="26" t="str">
        <f t="shared" ref="D66" si="50">IFERROR(VLOOKUP($E$5&amp;E66,Sites,4,FALSE),"")</f>
        <v/>
      </c>
      <c r="E66" s="40"/>
      <c r="F66" s="28"/>
      <c r="G66" s="29"/>
      <c r="H66" s="34"/>
      <c r="I66" s="31"/>
      <c r="J66" s="36"/>
      <c r="K66" s="36"/>
      <c r="L66" s="36"/>
      <c r="M66" s="36"/>
      <c r="N66" s="36"/>
      <c r="O66" s="36"/>
      <c r="P66" s="36"/>
      <c r="Q66" s="36"/>
      <c r="R66" s="36"/>
      <c r="S66" s="37"/>
      <c r="T66" s="36"/>
      <c r="U66" s="36"/>
      <c r="V66" s="37"/>
      <c r="W66" s="37"/>
      <c r="X66" s="37"/>
      <c r="Y66" s="37"/>
      <c r="Z66" s="37"/>
      <c r="AA66" s="37"/>
      <c r="AB66" s="37"/>
      <c r="AC66" s="37"/>
      <c r="AD66" s="32" t="s">
        <v>150</v>
      </c>
      <c r="AE66" s="32" t="s">
        <v>150</v>
      </c>
      <c r="AF66" s="32" t="s">
        <v>150</v>
      </c>
      <c r="AG66" s="32" t="s">
        <v>150</v>
      </c>
      <c r="AH66" s="32" t="s">
        <v>150</v>
      </c>
      <c r="AI66" s="32" t="s">
        <v>150</v>
      </c>
      <c r="AJ66" s="32" t="s">
        <v>150</v>
      </c>
      <c r="AK66" s="33" t="s">
        <v>150</v>
      </c>
      <c r="AL66" s="33" t="s">
        <v>150</v>
      </c>
      <c r="AM66" s="33" t="s">
        <v>150</v>
      </c>
      <c r="AN66" s="33" t="s">
        <v>150</v>
      </c>
      <c r="AO66" s="33" t="s">
        <v>150</v>
      </c>
      <c r="AP66" s="33" t="s">
        <v>150</v>
      </c>
      <c r="AQ66" s="33" t="s">
        <v>150</v>
      </c>
      <c r="AR66" s="33" t="s">
        <v>150</v>
      </c>
      <c r="AS66" s="33" t="s">
        <v>150</v>
      </c>
      <c r="AT66" s="33" t="s">
        <v>150</v>
      </c>
      <c r="AU66" s="43"/>
    </row>
    <row r="67" spans="1:47" customFormat="1" x14ac:dyDescent="0.3">
      <c r="A67" t="str" cm="1">
        <f t="array" aca="1" ref="A67" ca="1">INDIRECT("D" &amp; ROW())&amp;INDIRECT("F" &amp; ROW())</f>
        <v/>
      </c>
      <c r="B67" s="43"/>
      <c r="C67" s="43"/>
      <c r="D67" s="26" t="str">
        <f t="shared" ref="D67" si="51">IFERROR(VLOOKUP($E$5&amp;E67,Sites,4,FALSE),"")</f>
        <v/>
      </c>
      <c r="E67" s="40"/>
      <c r="F67" s="28"/>
      <c r="G67" s="29"/>
      <c r="H67" s="34"/>
      <c r="I67" s="31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36"/>
      <c r="U67" s="36"/>
      <c r="V67" s="37"/>
      <c r="W67" s="37"/>
      <c r="X67" s="37"/>
      <c r="Y67" s="37"/>
      <c r="Z67" s="37"/>
      <c r="AA67" s="37"/>
      <c r="AB67" s="37"/>
      <c r="AC67" s="37"/>
      <c r="AD67" s="32" t="s">
        <v>150</v>
      </c>
      <c r="AE67" s="32" t="s">
        <v>150</v>
      </c>
      <c r="AF67" s="32" t="s">
        <v>150</v>
      </c>
      <c r="AG67" s="32" t="s">
        <v>150</v>
      </c>
      <c r="AH67" s="32" t="s">
        <v>150</v>
      </c>
      <c r="AI67" s="32" t="s">
        <v>150</v>
      </c>
      <c r="AJ67" s="32" t="s">
        <v>150</v>
      </c>
      <c r="AK67" s="33" t="s">
        <v>150</v>
      </c>
      <c r="AL67" s="33" t="s">
        <v>150</v>
      </c>
      <c r="AM67" s="33" t="s">
        <v>150</v>
      </c>
      <c r="AN67" s="33" t="s">
        <v>150</v>
      </c>
      <c r="AO67" s="33" t="s">
        <v>150</v>
      </c>
      <c r="AP67" s="33" t="s">
        <v>150</v>
      </c>
      <c r="AQ67" s="33" t="s">
        <v>150</v>
      </c>
      <c r="AR67" s="33" t="s">
        <v>150</v>
      </c>
      <c r="AS67" s="33" t="s">
        <v>150</v>
      </c>
      <c r="AT67" s="33" t="s">
        <v>150</v>
      </c>
      <c r="AU67" s="43"/>
    </row>
    <row r="68" spans="1:47" customFormat="1" x14ac:dyDescent="0.3">
      <c r="A68" t="str" cm="1">
        <f t="array" aca="1" ref="A68" ca="1">INDIRECT("D" &amp; ROW())&amp;INDIRECT("F" &amp; ROW())</f>
        <v/>
      </c>
      <c r="B68" s="43"/>
      <c r="C68" s="43"/>
      <c r="D68" s="26" t="str">
        <f t="shared" ref="D68" si="52">IFERROR(VLOOKUP($E$5&amp;E68,Sites,4,FALSE),"")</f>
        <v/>
      </c>
      <c r="E68" s="40"/>
      <c r="F68" s="28"/>
      <c r="G68" s="29"/>
      <c r="H68" s="34"/>
      <c r="I68" s="31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36"/>
      <c r="U68" s="36"/>
      <c r="V68" s="37"/>
      <c r="W68" s="37"/>
      <c r="X68" s="37"/>
      <c r="Y68" s="37"/>
      <c r="Z68" s="37"/>
      <c r="AA68" s="37"/>
      <c r="AB68" s="37"/>
      <c r="AC68" s="37"/>
      <c r="AD68" s="32" t="s">
        <v>150</v>
      </c>
      <c r="AE68" s="32" t="s">
        <v>150</v>
      </c>
      <c r="AF68" s="32" t="s">
        <v>150</v>
      </c>
      <c r="AG68" s="32" t="s">
        <v>150</v>
      </c>
      <c r="AH68" s="32" t="s">
        <v>150</v>
      </c>
      <c r="AI68" s="32" t="s">
        <v>150</v>
      </c>
      <c r="AJ68" s="32" t="s">
        <v>150</v>
      </c>
      <c r="AK68" s="33" t="s">
        <v>150</v>
      </c>
      <c r="AL68" s="33" t="s">
        <v>150</v>
      </c>
      <c r="AM68" s="33" t="s">
        <v>150</v>
      </c>
      <c r="AN68" s="33" t="s">
        <v>150</v>
      </c>
      <c r="AO68" s="33" t="s">
        <v>150</v>
      </c>
      <c r="AP68" s="33" t="s">
        <v>150</v>
      </c>
      <c r="AQ68" s="33" t="s">
        <v>150</v>
      </c>
      <c r="AR68" s="33" t="s">
        <v>150</v>
      </c>
      <c r="AS68" s="33" t="s">
        <v>150</v>
      </c>
      <c r="AT68" s="33" t="s">
        <v>150</v>
      </c>
      <c r="AU68" s="43"/>
    </row>
    <row r="69" spans="1:47" customFormat="1" x14ac:dyDescent="0.3">
      <c r="A69" t="str" cm="1">
        <f t="array" aca="1" ref="A69" ca="1">INDIRECT("D" &amp; ROW())&amp;INDIRECT("F" &amp; ROW())</f>
        <v/>
      </c>
      <c r="B69" s="43"/>
      <c r="C69" s="43"/>
      <c r="D69" s="26" t="str">
        <f t="shared" ref="D69" si="53">IFERROR(VLOOKUP($E$5&amp;E69,Sites,4,FALSE),"")</f>
        <v/>
      </c>
      <c r="E69" s="40"/>
      <c r="F69" s="28"/>
      <c r="G69" s="29"/>
      <c r="H69" s="34"/>
      <c r="I69" s="31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6"/>
      <c r="U69" s="36"/>
      <c r="V69" s="37"/>
      <c r="W69" s="37"/>
      <c r="X69" s="37"/>
      <c r="Y69" s="37"/>
      <c r="Z69" s="37"/>
      <c r="AA69" s="37"/>
      <c r="AB69" s="37"/>
      <c r="AC69" s="37"/>
      <c r="AD69" s="32" t="s">
        <v>150</v>
      </c>
      <c r="AE69" s="32" t="s">
        <v>150</v>
      </c>
      <c r="AF69" s="32" t="s">
        <v>150</v>
      </c>
      <c r="AG69" s="32" t="s">
        <v>150</v>
      </c>
      <c r="AH69" s="32" t="s">
        <v>150</v>
      </c>
      <c r="AI69" s="32" t="s">
        <v>150</v>
      </c>
      <c r="AJ69" s="32" t="s">
        <v>150</v>
      </c>
      <c r="AK69" s="33" t="s">
        <v>150</v>
      </c>
      <c r="AL69" s="33" t="s">
        <v>150</v>
      </c>
      <c r="AM69" s="33" t="s">
        <v>150</v>
      </c>
      <c r="AN69" s="33" t="s">
        <v>150</v>
      </c>
      <c r="AO69" s="33" t="s">
        <v>150</v>
      </c>
      <c r="AP69" s="33" t="s">
        <v>150</v>
      </c>
      <c r="AQ69" s="33" t="s">
        <v>150</v>
      </c>
      <c r="AR69" s="33" t="s">
        <v>150</v>
      </c>
      <c r="AS69" s="33" t="s">
        <v>150</v>
      </c>
      <c r="AT69" s="33" t="s">
        <v>150</v>
      </c>
      <c r="AU69" s="43"/>
    </row>
    <row r="70" spans="1:47" customFormat="1" x14ac:dyDescent="0.3">
      <c r="A70" t="str" cm="1">
        <f t="array" aca="1" ref="A70" ca="1">INDIRECT("D" &amp; ROW())&amp;INDIRECT("F" &amp; ROW())</f>
        <v/>
      </c>
      <c r="B70" s="43"/>
      <c r="C70" s="43"/>
      <c r="D70" s="26" t="str">
        <f t="shared" ref="D70" si="54">IFERROR(VLOOKUP($E$5&amp;E70,Sites,4,FALSE),"")</f>
        <v/>
      </c>
      <c r="E70" s="40"/>
      <c r="F70" s="28"/>
      <c r="G70" s="29"/>
      <c r="H70" s="34"/>
      <c r="I70" s="31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6"/>
      <c r="U70" s="36"/>
      <c r="V70" s="37"/>
      <c r="W70" s="37"/>
      <c r="X70" s="37"/>
      <c r="Y70" s="37"/>
      <c r="Z70" s="37"/>
      <c r="AA70" s="37"/>
      <c r="AB70" s="37"/>
      <c r="AC70" s="37"/>
      <c r="AD70" s="32" t="s">
        <v>150</v>
      </c>
      <c r="AE70" s="32" t="s">
        <v>150</v>
      </c>
      <c r="AF70" s="32" t="s">
        <v>150</v>
      </c>
      <c r="AG70" s="32" t="s">
        <v>150</v>
      </c>
      <c r="AH70" s="32" t="s">
        <v>150</v>
      </c>
      <c r="AI70" s="32" t="s">
        <v>150</v>
      </c>
      <c r="AJ70" s="32" t="s">
        <v>150</v>
      </c>
      <c r="AK70" s="33" t="s">
        <v>150</v>
      </c>
      <c r="AL70" s="33" t="s">
        <v>150</v>
      </c>
      <c r="AM70" s="33" t="s">
        <v>150</v>
      </c>
      <c r="AN70" s="33" t="s">
        <v>150</v>
      </c>
      <c r="AO70" s="33" t="s">
        <v>150</v>
      </c>
      <c r="AP70" s="33" t="s">
        <v>150</v>
      </c>
      <c r="AQ70" s="33" t="s">
        <v>150</v>
      </c>
      <c r="AR70" s="33" t="s">
        <v>150</v>
      </c>
      <c r="AS70" s="33" t="s">
        <v>150</v>
      </c>
      <c r="AT70" s="33" t="s">
        <v>150</v>
      </c>
      <c r="AU70" s="43"/>
    </row>
    <row r="71" spans="1:47" customFormat="1" x14ac:dyDescent="0.3">
      <c r="A71" t="str" cm="1">
        <f t="array" aca="1" ref="A71" ca="1">INDIRECT("D" &amp; ROW())&amp;INDIRECT("F" &amp; ROW())</f>
        <v/>
      </c>
      <c r="B71" s="43"/>
      <c r="C71" s="43"/>
      <c r="D71" s="26" t="str">
        <f t="shared" ref="D71" si="55">IFERROR(VLOOKUP($E$5&amp;E71,Sites,4,FALSE),"")</f>
        <v/>
      </c>
      <c r="E71" s="40"/>
      <c r="F71" s="28"/>
      <c r="G71" s="29"/>
      <c r="H71" s="34"/>
      <c r="I71" s="31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36"/>
      <c r="U71" s="36"/>
      <c r="V71" s="37"/>
      <c r="W71" s="37"/>
      <c r="X71" s="37"/>
      <c r="Y71" s="37"/>
      <c r="Z71" s="37"/>
      <c r="AA71" s="37"/>
      <c r="AB71" s="37"/>
      <c r="AC71" s="37"/>
      <c r="AD71" s="32" t="s">
        <v>150</v>
      </c>
      <c r="AE71" s="32" t="s">
        <v>150</v>
      </c>
      <c r="AF71" s="32" t="s">
        <v>150</v>
      </c>
      <c r="AG71" s="32" t="s">
        <v>150</v>
      </c>
      <c r="AH71" s="32" t="s">
        <v>150</v>
      </c>
      <c r="AI71" s="32" t="s">
        <v>150</v>
      </c>
      <c r="AJ71" s="32" t="s">
        <v>150</v>
      </c>
      <c r="AK71" s="33" t="s">
        <v>150</v>
      </c>
      <c r="AL71" s="33" t="s">
        <v>150</v>
      </c>
      <c r="AM71" s="33" t="s">
        <v>150</v>
      </c>
      <c r="AN71" s="33" t="s">
        <v>150</v>
      </c>
      <c r="AO71" s="33" t="s">
        <v>150</v>
      </c>
      <c r="AP71" s="33" t="s">
        <v>150</v>
      </c>
      <c r="AQ71" s="33" t="s">
        <v>150</v>
      </c>
      <c r="AR71" s="33" t="s">
        <v>150</v>
      </c>
      <c r="AS71" s="33" t="s">
        <v>150</v>
      </c>
      <c r="AT71" s="33" t="s">
        <v>150</v>
      </c>
      <c r="AU71" s="43"/>
    </row>
    <row r="72" spans="1:47" customFormat="1" x14ac:dyDescent="0.3">
      <c r="A72" t="str" cm="1">
        <f t="array" aca="1" ref="A72" ca="1">INDIRECT("D" &amp; ROW())&amp;INDIRECT("F" &amp; ROW())</f>
        <v/>
      </c>
      <c r="B72" s="43"/>
      <c r="C72" s="43"/>
      <c r="D72" s="26" t="str">
        <f t="shared" ref="D72" si="56">IFERROR(VLOOKUP($E$5&amp;E72,Sites,4,FALSE),"")</f>
        <v/>
      </c>
      <c r="E72" s="40"/>
      <c r="F72" s="28"/>
      <c r="G72" s="29"/>
      <c r="H72" s="34"/>
      <c r="I72" s="31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36"/>
      <c r="U72" s="36"/>
      <c r="V72" s="37"/>
      <c r="W72" s="37"/>
      <c r="X72" s="37"/>
      <c r="Y72" s="37"/>
      <c r="Z72" s="37"/>
      <c r="AA72" s="37"/>
      <c r="AB72" s="37"/>
      <c r="AC72" s="37"/>
      <c r="AD72" s="32" t="s">
        <v>150</v>
      </c>
      <c r="AE72" s="32" t="s">
        <v>150</v>
      </c>
      <c r="AF72" s="32" t="s">
        <v>150</v>
      </c>
      <c r="AG72" s="32" t="s">
        <v>150</v>
      </c>
      <c r="AH72" s="32" t="s">
        <v>150</v>
      </c>
      <c r="AI72" s="32" t="s">
        <v>150</v>
      </c>
      <c r="AJ72" s="32" t="s">
        <v>150</v>
      </c>
      <c r="AK72" s="33" t="s">
        <v>150</v>
      </c>
      <c r="AL72" s="33" t="s">
        <v>150</v>
      </c>
      <c r="AM72" s="33" t="s">
        <v>150</v>
      </c>
      <c r="AN72" s="33" t="s">
        <v>150</v>
      </c>
      <c r="AO72" s="33" t="s">
        <v>150</v>
      </c>
      <c r="AP72" s="33" t="s">
        <v>150</v>
      </c>
      <c r="AQ72" s="33" t="s">
        <v>150</v>
      </c>
      <c r="AR72" s="33" t="s">
        <v>150</v>
      </c>
      <c r="AS72" s="33" t="s">
        <v>150</v>
      </c>
      <c r="AT72" s="33" t="s">
        <v>150</v>
      </c>
      <c r="AU72" s="43"/>
    </row>
    <row r="73" spans="1:47" customFormat="1" x14ac:dyDescent="0.3">
      <c r="A73" t="str" cm="1">
        <f t="array" aca="1" ref="A73" ca="1">INDIRECT("D" &amp; ROW())&amp;INDIRECT("F" &amp; ROW())</f>
        <v/>
      </c>
      <c r="B73" s="43"/>
      <c r="C73" s="43"/>
      <c r="D73" s="26" t="str">
        <f t="shared" ref="D73" si="57">IFERROR(VLOOKUP($E$5&amp;E73,Sites,4,FALSE),"")</f>
        <v/>
      </c>
      <c r="E73" s="40"/>
      <c r="F73" s="28"/>
      <c r="G73" s="29"/>
      <c r="H73" s="34"/>
      <c r="I73" s="31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36"/>
      <c r="U73" s="36"/>
      <c r="V73" s="37"/>
      <c r="W73" s="37"/>
      <c r="X73" s="37"/>
      <c r="Y73" s="37"/>
      <c r="Z73" s="37"/>
      <c r="AA73" s="37"/>
      <c r="AB73" s="37"/>
      <c r="AC73" s="37"/>
      <c r="AD73" s="32" t="s">
        <v>150</v>
      </c>
      <c r="AE73" s="32" t="s">
        <v>150</v>
      </c>
      <c r="AF73" s="32" t="s">
        <v>150</v>
      </c>
      <c r="AG73" s="32" t="s">
        <v>150</v>
      </c>
      <c r="AH73" s="32" t="s">
        <v>150</v>
      </c>
      <c r="AI73" s="32" t="s">
        <v>150</v>
      </c>
      <c r="AJ73" s="32" t="s">
        <v>150</v>
      </c>
      <c r="AK73" s="33" t="s">
        <v>150</v>
      </c>
      <c r="AL73" s="33" t="s">
        <v>150</v>
      </c>
      <c r="AM73" s="33" t="s">
        <v>150</v>
      </c>
      <c r="AN73" s="33" t="s">
        <v>150</v>
      </c>
      <c r="AO73" s="33" t="s">
        <v>150</v>
      </c>
      <c r="AP73" s="33" t="s">
        <v>150</v>
      </c>
      <c r="AQ73" s="33" t="s">
        <v>150</v>
      </c>
      <c r="AR73" s="33" t="s">
        <v>150</v>
      </c>
      <c r="AS73" s="33" t="s">
        <v>150</v>
      </c>
      <c r="AT73" s="33" t="s">
        <v>150</v>
      </c>
      <c r="AU73" s="43"/>
    </row>
    <row r="74" spans="1:47" customFormat="1" x14ac:dyDescent="0.3">
      <c r="A74" t="str" cm="1">
        <f t="array" aca="1" ref="A74" ca="1">INDIRECT("D" &amp; ROW())&amp;INDIRECT("F" &amp; ROW())</f>
        <v/>
      </c>
      <c r="B74" s="43"/>
      <c r="C74" s="43"/>
      <c r="D74" s="26" t="str">
        <f t="shared" ref="D74" si="58">IFERROR(VLOOKUP($E$5&amp;E74,Sites,4,FALSE),"")</f>
        <v/>
      </c>
      <c r="E74" s="40"/>
      <c r="F74" s="28"/>
      <c r="G74" s="29"/>
      <c r="H74" s="34"/>
      <c r="I74" s="31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36"/>
      <c r="U74" s="36"/>
      <c r="V74" s="37"/>
      <c r="W74" s="37"/>
      <c r="X74" s="37"/>
      <c r="Y74" s="37"/>
      <c r="Z74" s="37"/>
      <c r="AA74" s="37"/>
      <c r="AB74" s="37"/>
      <c r="AC74" s="37"/>
      <c r="AD74" s="32" t="s">
        <v>150</v>
      </c>
      <c r="AE74" s="32" t="s">
        <v>150</v>
      </c>
      <c r="AF74" s="32" t="s">
        <v>150</v>
      </c>
      <c r="AG74" s="32" t="s">
        <v>150</v>
      </c>
      <c r="AH74" s="32" t="s">
        <v>150</v>
      </c>
      <c r="AI74" s="32" t="s">
        <v>150</v>
      </c>
      <c r="AJ74" s="32" t="s">
        <v>150</v>
      </c>
      <c r="AK74" s="33" t="s">
        <v>150</v>
      </c>
      <c r="AL74" s="33" t="s">
        <v>150</v>
      </c>
      <c r="AM74" s="33" t="s">
        <v>150</v>
      </c>
      <c r="AN74" s="33" t="s">
        <v>150</v>
      </c>
      <c r="AO74" s="33" t="s">
        <v>150</v>
      </c>
      <c r="AP74" s="33" t="s">
        <v>150</v>
      </c>
      <c r="AQ74" s="33" t="s">
        <v>150</v>
      </c>
      <c r="AR74" s="33" t="s">
        <v>150</v>
      </c>
      <c r="AS74" s="33" t="s">
        <v>150</v>
      </c>
      <c r="AT74" s="33" t="s">
        <v>150</v>
      </c>
      <c r="AU74" s="43"/>
    </row>
    <row r="75" spans="1:47" customFormat="1" x14ac:dyDescent="0.3">
      <c r="A75" t="str" cm="1">
        <f t="array" aca="1" ref="A75" ca="1">INDIRECT("D" &amp; ROW())&amp;INDIRECT("F" &amp; ROW())</f>
        <v/>
      </c>
      <c r="B75" s="43"/>
      <c r="C75" s="43"/>
      <c r="D75" s="26" t="str">
        <f t="shared" ref="D75" si="59">IFERROR(VLOOKUP($E$5&amp;E75,Sites,4,FALSE),"")</f>
        <v/>
      </c>
      <c r="E75" s="40"/>
      <c r="F75" s="28"/>
      <c r="G75" s="29"/>
      <c r="H75" s="34"/>
      <c r="I75" s="31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36"/>
      <c r="U75" s="36"/>
      <c r="V75" s="37"/>
      <c r="W75" s="37"/>
      <c r="X75" s="37"/>
      <c r="Y75" s="37"/>
      <c r="Z75" s="37"/>
      <c r="AA75" s="37"/>
      <c r="AB75" s="37"/>
      <c r="AC75" s="37"/>
      <c r="AD75" s="32" t="s">
        <v>150</v>
      </c>
      <c r="AE75" s="32" t="s">
        <v>150</v>
      </c>
      <c r="AF75" s="32" t="s">
        <v>150</v>
      </c>
      <c r="AG75" s="32" t="s">
        <v>150</v>
      </c>
      <c r="AH75" s="32" t="s">
        <v>150</v>
      </c>
      <c r="AI75" s="32" t="s">
        <v>150</v>
      </c>
      <c r="AJ75" s="32" t="s">
        <v>150</v>
      </c>
      <c r="AK75" s="33" t="s">
        <v>150</v>
      </c>
      <c r="AL75" s="33" t="s">
        <v>150</v>
      </c>
      <c r="AM75" s="33" t="s">
        <v>150</v>
      </c>
      <c r="AN75" s="33" t="s">
        <v>150</v>
      </c>
      <c r="AO75" s="33" t="s">
        <v>150</v>
      </c>
      <c r="AP75" s="33" t="s">
        <v>150</v>
      </c>
      <c r="AQ75" s="33" t="s">
        <v>150</v>
      </c>
      <c r="AR75" s="33" t="s">
        <v>150</v>
      </c>
      <c r="AS75" s="33" t="s">
        <v>150</v>
      </c>
      <c r="AT75" s="33" t="s">
        <v>150</v>
      </c>
      <c r="AU75" s="43"/>
    </row>
    <row r="76" spans="1:47" customFormat="1" x14ac:dyDescent="0.3">
      <c r="A76" t="str" cm="1">
        <f t="array" aca="1" ref="A76" ca="1">INDIRECT("D" &amp; ROW())&amp;INDIRECT("F" &amp; ROW())</f>
        <v/>
      </c>
      <c r="B76" s="43"/>
      <c r="C76" s="43"/>
      <c r="D76" s="26" t="str">
        <f t="shared" ref="D76" si="60">IFERROR(VLOOKUP($E$5&amp;E76,Sites,4,FALSE),"")</f>
        <v/>
      </c>
      <c r="E76" s="40"/>
      <c r="F76" s="28"/>
      <c r="G76" s="29"/>
      <c r="H76" s="34"/>
      <c r="I76" s="31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36"/>
      <c r="U76" s="36"/>
      <c r="V76" s="37"/>
      <c r="W76" s="37"/>
      <c r="X76" s="37"/>
      <c r="Y76" s="37"/>
      <c r="Z76" s="37"/>
      <c r="AA76" s="37"/>
      <c r="AB76" s="37"/>
      <c r="AC76" s="37"/>
      <c r="AD76" s="32" t="s">
        <v>150</v>
      </c>
      <c r="AE76" s="32" t="s">
        <v>150</v>
      </c>
      <c r="AF76" s="32" t="s">
        <v>150</v>
      </c>
      <c r="AG76" s="32" t="s">
        <v>150</v>
      </c>
      <c r="AH76" s="32" t="s">
        <v>150</v>
      </c>
      <c r="AI76" s="32" t="s">
        <v>150</v>
      </c>
      <c r="AJ76" s="32" t="s">
        <v>150</v>
      </c>
      <c r="AK76" s="33" t="s">
        <v>150</v>
      </c>
      <c r="AL76" s="33" t="s">
        <v>150</v>
      </c>
      <c r="AM76" s="33" t="s">
        <v>150</v>
      </c>
      <c r="AN76" s="33" t="s">
        <v>150</v>
      </c>
      <c r="AO76" s="33" t="s">
        <v>150</v>
      </c>
      <c r="AP76" s="33" t="s">
        <v>150</v>
      </c>
      <c r="AQ76" s="33" t="s">
        <v>150</v>
      </c>
      <c r="AR76" s="33" t="s">
        <v>150</v>
      </c>
      <c r="AS76" s="33" t="s">
        <v>150</v>
      </c>
      <c r="AT76" s="33" t="s">
        <v>150</v>
      </c>
      <c r="AU76" s="43"/>
    </row>
    <row r="77" spans="1:47" customFormat="1" x14ac:dyDescent="0.3">
      <c r="A77" t="str" cm="1">
        <f t="array" aca="1" ref="A77" ca="1">INDIRECT("D" &amp; ROW())&amp;INDIRECT("F" &amp; ROW())</f>
        <v/>
      </c>
      <c r="B77" s="43"/>
      <c r="C77" s="43"/>
      <c r="D77" s="26" t="str">
        <f t="shared" ref="D77" si="61">IFERROR(VLOOKUP($E$5&amp;E77,Sites,4,FALSE),"")</f>
        <v/>
      </c>
      <c r="E77" s="40"/>
      <c r="F77" s="28"/>
      <c r="G77" s="29"/>
      <c r="H77" s="34"/>
      <c r="I77" s="31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6"/>
      <c r="U77" s="36"/>
      <c r="V77" s="37"/>
      <c r="W77" s="37"/>
      <c r="X77" s="37"/>
      <c r="Y77" s="37"/>
      <c r="Z77" s="37"/>
      <c r="AA77" s="37"/>
      <c r="AB77" s="37"/>
      <c r="AC77" s="37"/>
      <c r="AD77" s="32" t="s">
        <v>150</v>
      </c>
      <c r="AE77" s="32" t="s">
        <v>150</v>
      </c>
      <c r="AF77" s="32" t="s">
        <v>150</v>
      </c>
      <c r="AG77" s="32" t="s">
        <v>150</v>
      </c>
      <c r="AH77" s="32" t="s">
        <v>150</v>
      </c>
      <c r="AI77" s="32" t="s">
        <v>150</v>
      </c>
      <c r="AJ77" s="32" t="s">
        <v>150</v>
      </c>
      <c r="AK77" s="33" t="s">
        <v>150</v>
      </c>
      <c r="AL77" s="33" t="s">
        <v>150</v>
      </c>
      <c r="AM77" s="33" t="s">
        <v>150</v>
      </c>
      <c r="AN77" s="33" t="s">
        <v>150</v>
      </c>
      <c r="AO77" s="33" t="s">
        <v>150</v>
      </c>
      <c r="AP77" s="33" t="s">
        <v>150</v>
      </c>
      <c r="AQ77" s="33" t="s">
        <v>150</v>
      </c>
      <c r="AR77" s="33" t="s">
        <v>150</v>
      </c>
      <c r="AS77" s="33" t="s">
        <v>150</v>
      </c>
      <c r="AT77" s="33" t="s">
        <v>150</v>
      </c>
      <c r="AU77" s="43"/>
    </row>
    <row r="78" spans="1:47" customFormat="1" x14ac:dyDescent="0.3">
      <c r="A78" t="str" cm="1">
        <f t="array" aca="1" ref="A78" ca="1">INDIRECT("D" &amp; ROW())&amp;INDIRECT("F" &amp; ROW())</f>
        <v/>
      </c>
      <c r="B78" s="43"/>
      <c r="C78" s="43"/>
      <c r="D78" s="26" t="str">
        <f t="shared" ref="D78" si="62">IFERROR(VLOOKUP($E$5&amp;E78,Sites,4,FALSE),"")</f>
        <v/>
      </c>
      <c r="E78" s="40"/>
      <c r="F78" s="28"/>
      <c r="G78" s="29"/>
      <c r="H78" s="34"/>
      <c r="I78" s="31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6"/>
      <c r="U78" s="36"/>
      <c r="V78" s="37"/>
      <c r="W78" s="37"/>
      <c r="X78" s="37"/>
      <c r="Y78" s="37"/>
      <c r="Z78" s="37"/>
      <c r="AA78" s="37"/>
      <c r="AB78" s="37"/>
      <c r="AC78" s="37"/>
      <c r="AD78" s="32" t="s">
        <v>150</v>
      </c>
      <c r="AE78" s="32" t="s">
        <v>150</v>
      </c>
      <c r="AF78" s="32" t="s">
        <v>150</v>
      </c>
      <c r="AG78" s="32" t="s">
        <v>150</v>
      </c>
      <c r="AH78" s="32" t="s">
        <v>150</v>
      </c>
      <c r="AI78" s="32" t="s">
        <v>150</v>
      </c>
      <c r="AJ78" s="32" t="s">
        <v>150</v>
      </c>
      <c r="AK78" s="33" t="s">
        <v>150</v>
      </c>
      <c r="AL78" s="33" t="s">
        <v>150</v>
      </c>
      <c r="AM78" s="33" t="s">
        <v>150</v>
      </c>
      <c r="AN78" s="33" t="s">
        <v>150</v>
      </c>
      <c r="AO78" s="33" t="s">
        <v>150</v>
      </c>
      <c r="AP78" s="33" t="s">
        <v>150</v>
      </c>
      <c r="AQ78" s="33" t="s">
        <v>150</v>
      </c>
      <c r="AR78" s="33" t="s">
        <v>150</v>
      </c>
      <c r="AS78" s="33" t="s">
        <v>150</v>
      </c>
      <c r="AT78" s="33" t="s">
        <v>150</v>
      </c>
      <c r="AU78" s="43"/>
    </row>
    <row r="79" spans="1:47" customFormat="1" x14ac:dyDescent="0.3">
      <c r="A79" t="str" cm="1">
        <f t="array" aca="1" ref="A79" ca="1">INDIRECT("D" &amp; ROW())&amp;INDIRECT("F" &amp; ROW())</f>
        <v/>
      </c>
      <c r="B79" s="43"/>
      <c r="C79" s="43"/>
      <c r="D79" s="26" t="str">
        <f t="shared" ref="D79" si="63">IFERROR(VLOOKUP($E$5&amp;E79,Sites,4,FALSE),"")</f>
        <v/>
      </c>
      <c r="E79" s="40"/>
      <c r="F79" s="28"/>
      <c r="G79" s="29"/>
      <c r="H79" s="34"/>
      <c r="I79" s="31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36"/>
      <c r="U79" s="36"/>
      <c r="V79" s="37"/>
      <c r="W79" s="37"/>
      <c r="X79" s="37"/>
      <c r="Y79" s="37"/>
      <c r="Z79" s="37"/>
      <c r="AA79" s="37"/>
      <c r="AB79" s="37"/>
      <c r="AC79" s="37"/>
      <c r="AD79" s="32" t="s">
        <v>150</v>
      </c>
      <c r="AE79" s="32" t="s">
        <v>150</v>
      </c>
      <c r="AF79" s="32" t="s">
        <v>150</v>
      </c>
      <c r="AG79" s="32" t="s">
        <v>150</v>
      </c>
      <c r="AH79" s="32" t="s">
        <v>150</v>
      </c>
      <c r="AI79" s="32" t="s">
        <v>150</v>
      </c>
      <c r="AJ79" s="32" t="s">
        <v>150</v>
      </c>
      <c r="AK79" s="33" t="s">
        <v>150</v>
      </c>
      <c r="AL79" s="33" t="s">
        <v>150</v>
      </c>
      <c r="AM79" s="33" t="s">
        <v>150</v>
      </c>
      <c r="AN79" s="33" t="s">
        <v>150</v>
      </c>
      <c r="AO79" s="33" t="s">
        <v>150</v>
      </c>
      <c r="AP79" s="33" t="s">
        <v>150</v>
      </c>
      <c r="AQ79" s="33" t="s">
        <v>150</v>
      </c>
      <c r="AR79" s="33" t="s">
        <v>150</v>
      </c>
      <c r="AS79" s="33" t="s">
        <v>150</v>
      </c>
      <c r="AT79" s="33" t="s">
        <v>150</v>
      </c>
      <c r="AU79" s="43"/>
    </row>
    <row r="80" spans="1:47" customFormat="1" x14ac:dyDescent="0.3">
      <c r="A80" t="str" cm="1">
        <f t="array" aca="1" ref="A80" ca="1">INDIRECT("D" &amp; ROW())&amp;INDIRECT("F" &amp; ROW())</f>
        <v/>
      </c>
      <c r="B80" s="43"/>
      <c r="C80" s="43"/>
      <c r="D80" s="26" t="str">
        <f t="shared" ref="D80" si="64">IFERROR(VLOOKUP($E$5&amp;E80,Sites,4,FALSE),"")</f>
        <v/>
      </c>
      <c r="E80" s="40"/>
      <c r="F80" s="28"/>
      <c r="G80" s="29"/>
      <c r="H80" s="34"/>
      <c r="I80" s="31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36"/>
      <c r="U80" s="36"/>
      <c r="V80" s="37"/>
      <c r="W80" s="37"/>
      <c r="X80" s="37"/>
      <c r="Y80" s="37"/>
      <c r="Z80" s="37"/>
      <c r="AA80" s="37"/>
      <c r="AB80" s="37"/>
      <c r="AC80" s="37"/>
      <c r="AD80" s="32" t="s">
        <v>150</v>
      </c>
      <c r="AE80" s="32" t="s">
        <v>150</v>
      </c>
      <c r="AF80" s="32" t="s">
        <v>150</v>
      </c>
      <c r="AG80" s="32" t="s">
        <v>150</v>
      </c>
      <c r="AH80" s="32" t="s">
        <v>150</v>
      </c>
      <c r="AI80" s="32" t="s">
        <v>150</v>
      </c>
      <c r="AJ80" s="32" t="s">
        <v>150</v>
      </c>
      <c r="AK80" s="33" t="s">
        <v>150</v>
      </c>
      <c r="AL80" s="33" t="s">
        <v>150</v>
      </c>
      <c r="AM80" s="33" t="s">
        <v>150</v>
      </c>
      <c r="AN80" s="33" t="s">
        <v>150</v>
      </c>
      <c r="AO80" s="33" t="s">
        <v>150</v>
      </c>
      <c r="AP80" s="33" t="s">
        <v>150</v>
      </c>
      <c r="AQ80" s="33" t="s">
        <v>150</v>
      </c>
      <c r="AR80" s="33" t="s">
        <v>150</v>
      </c>
      <c r="AS80" s="33" t="s">
        <v>150</v>
      </c>
      <c r="AT80" s="33" t="s">
        <v>150</v>
      </c>
      <c r="AU80" s="43"/>
    </row>
    <row r="81" spans="1:47" customFormat="1" x14ac:dyDescent="0.3">
      <c r="A81" t="str" cm="1">
        <f t="array" aca="1" ref="A81" ca="1">INDIRECT("D" &amp; ROW())&amp;INDIRECT("F" &amp; ROW())</f>
        <v/>
      </c>
      <c r="B81" s="43"/>
      <c r="C81" s="43"/>
      <c r="D81" s="26" t="str">
        <f t="shared" ref="D81" si="65">IFERROR(VLOOKUP($E$5&amp;E81,Sites,4,FALSE),"")</f>
        <v/>
      </c>
      <c r="E81" s="40"/>
      <c r="F81" s="28"/>
      <c r="G81" s="29"/>
      <c r="H81" s="34"/>
      <c r="I81" s="31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36"/>
      <c r="U81" s="36"/>
      <c r="V81" s="37"/>
      <c r="W81" s="37"/>
      <c r="X81" s="37"/>
      <c r="Y81" s="37"/>
      <c r="Z81" s="37"/>
      <c r="AA81" s="37"/>
      <c r="AB81" s="37"/>
      <c r="AC81" s="37"/>
      <c r="AD81" s="32" t="s">
        <v>150</v>
      </c>
      <c r="AE81" s="32" t="s">
        <v>150</v>
      </c>
      <c r="AF81" s="32" t="s">
        <v>150</v>
      </c>
      <c r="AG81" s="32" t="s">
        <v>150</v>
      </c>
      <c r="AH81" s="32" t="s">
        <v>150</v>
      </c>
      <c r="AI81" s="32" t="s">
        <v>150</v>
      </c>
      <c r="AJ81" s="32" t="s">
        <v>150</v>
      </c>
      <c r="AK81" s="33" t="s">
        <v>150</v>
      </c>
      <c r="AL81" s="33" t="s">
        <v>150</v>
      </c>
      <c r="AM81" s="33" t="s">
        <v>150</v>
      </c>
      <c r="AN81" s="33" t="s">
        <v>150</v>
      </c>
      <c r="AO81" s="33" t="s">
        <v>150</v>
      </c>
      <c r="AP81" s="33" t="s">
        <v>150</v>
      </c>
      <c r="AQ81" s="33" t="s">
        <v>150</v>
      </c>
      <c r="AR81" s="33" t="s">
        <v>150</v>
      </c>
      <c r="AS81" s="33" t="s">
        <v>150</v>
      </c>
      <c r="AT81" s="33" t="s">
        <v>150</v>
      </c>
      <c r="AU81" s="43"/>
    </row>
    <row r="82" spans="1:47" customFormat="1" x14ac:dyDescent="0.3">
      <c r="A82" t="str" cm="1">
        <f t="array" aca="1" ref="A82" ca="1">INDIRECT("D" &amp; ROW())&amp;INDIRECT("F" &amp; ROW())</f>
        <v/>
      </c>
      <c r="B82" s="43"/>
      <c r="C82" s="43"/>
      <c r="D82" s="26" t="str">
        <f t="shared" ref="D82" si="66">IFERROR(VLOOKUP($E$5&amp;E82,Sites,4,FALSE),"")</f>
        <v/>
      </c>
      <c r="E82" s="27"/>
      <c r="F82" s="28"/>
      <c r="G82" s="29"/>
      <c r="H82" s="4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2" t="s">
        <v>150</v>
      </c>
      <c r="AE82" s="32" t="s">
        <v>150</v>
      </c>
      <c r="AF82" s="32" t="s">
        <v>150</v>
      </c>
      <c r="AG82" s="32" t="s">
        <v>150</v>
      </c>
      <c r="AH82" s="32" t="s">
        <v>150</v>
      </c>
      <c r="AI82" s="32" t="s">
        <v>150</v>
      </c>
      <c r="AJ82" s="32" t="s">
        <v>150</v>
      </c>
      <c r="AK82" s="33" t="s">
        <v>150</v>
      </c>
      <c r="AL82" s="33" t="s">
        <v>150</v>
      </c>
      <c r="AM82" s="33" t="s">
        <v>150</v>
      </c>
      <c r="AN82" s="33" t="s">
        <v>150</v>
      </c>
      <c r="AO82" s="33" t="s">
        <v>150</v>
      </c>
      <c r="AP82" s="33" t="s">
        <v>150</v>
      </c>
      <c r="AQ82" s="33" t="s">
        <v>150</v>
      </c>
      <c r="AR82" s="33" t="s">
        <v>150</v>
      </c>
      <c r="AS82" s="33" t="s">
        <v>150</v>
      </c>
      <c r="AT82" s="33" t="s">
        <v>150</v>
      </c>
      <c r="AU82" s="43"/>
    </row>
    <row r="83" spans="1:47" customFormat="1" x14ac:dyDescent="0.3">
      <c r="A83" t="str" cm="1">
        <f t="array" aca="1" ref="A83" ca="1">INDIRECT("D" &amp; ROW())&amp;INDIRECT("F" &amp; ROW())</f>
        <v/>
      </c>
      <c r="B83" s="43"/>
      <c r="C83" s="43"/>
      <c r="D83" s="26" t="str">
        <f t="shared" ref="D83" si="67">IFERROR(VLOOKUP($E$5&amp;E83,Sites,4,FALSE),"")</f>
        <v/>
      </c>
      <c r="E83" s="27"/>
      <c r="F83" s="28"/>
      <c r="G83" s="29"/>
      <c r="H83" s="34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7"/>
      <c r="T83" s="36"/>
      <c r="U83" s="36"/>
      <c r="V83" s="37"/>
      <c r="W83" s="37"/>
      <c r="X83" s="37"/>
      <c r="Y83" s="37"/>
      <c r="Z83" s="37"/>
      <c r="AA83" s="37"/>
      <c r="AB83" s="37"/>
      <c r="AC83" s="37"/>
      <c r="AD83" s="32" t="s">
        <v>150</v>
      </c>
      <c r="AE83" s="32" t="s">
        <v>150</v>
      </c>
      <c r="AF83" s="32" t="s">
        <v>150</v>
      </c>
      <c r="AG83" s="32" t="s">
        <v>150</v>
      </c>
      <c r="AH83" s="32" t="s">
        <v>150</v>
      </c>
      <c r="AI83" s="32" t="s">
        <v>150</v>
      </c>
      <c r="AJ83" s="32" t="s">
        <v>150</v>
      </c>
      <c r="AK83" s="33" t="s">
        <v>150</v>
      </c>
      <c r="AL83" s="33" t="s">
        <v>150</v>
      </c>
      <c r="AM83" s="33" t="s">
        <v>150</v>
      </c>
      <c r="AN83" s="33" t="s">
        <v>150</v>
      </c>
      <c r="AO83" s="33" t="s">
        <v>150</v>
      </c>
      <c r="AP83" s="33" t="s">
        <v>150</v>
      </c>
      <c r="AQ83" s="33" t="s">
        <v>150</v>
      </c>
      <c r="AR83" s="33" t="s">
        <v>150</v>
      </c>
      <c r="AS83" s="33" t="s">
        <v>150</v>
      </c>
      <c r="AT83" s="33" t="s">
        <v>150</v>
      </c>
      <c r="AU83" s="43"/>
    </row>
    <row r="84" spans="1:47" customFormat="1" x14ac:dyDescent="0.3">
      <c r="A84" t="str" cm="1">
        <f t="array" aca="1" ref="A84" ca="1">INDIRECT("D" &amp; ROW())&amp;INDIRECT("F" &amp; ROW())</f>
        <v/>
      </c>
      <c r="B84" s="43"/>
      <c r="C84" s="43"/>
      <c r="D84" s="26" t="str">
        <f t="shared" ref="D84" si="68">IFERROR(VLOOKUP($E$5&amp;E84,Sites,4,FALSE),"")</f>
        <v/>
      </c>
      <c r="E84" s="27"/>
      <c r="F84" s="28"/>
      <c r="G84" s="29"/>
      <c r="H84" s="34"/>
      <c r="I84" s="31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36"/>
      <c r="U84" s="36"/>
      <c r="V84" s="37"/>
      <c r="W84" s="37"/>
      <c r="X84" s="37"/>
      <c r="Y84" s="37"/>
      <c r="Z84" s="37"/>
      <c r="AA84" s="37"/>
      <c r="AB84" s="37"/>
      <c r="AC84" s="37"/>
      <c r="AD84" s="32" t="s">
        <v>150</v>
      </c>
      <c r="AE84" s="32" t="s">
        <v>150</v>
      </c>
      <c r="AF84" s="32" t="s">
        <v>150</v>
      </c>
      <c r="AG84" s="32" t="s">
        <v>150</v>
      </c>
      <c r="AH84" s="32" t="s">
        <v>150</v>
      </c>
      <c r="AI84" s="32" t="s">
        <v>150</v>
      </c>
      <c r="AJ84" s="32" t="s">
        <v>150</v>
      </c>
      <c r="AK84" s="33" t="s">
        <v>150</v>
      </c>
      <c r="AL84" s="33" t="s">
        <v>150</v>
      </c>
      <c r="AM84" s="33" t="s">
        <v>150</v>
      </c>
      <c r="AN84" s="33" t="s">
        <v>150</v>
      </c>
      <c r="AO84" s="33" t="s">
        <v>150</v>
      </c>
      <c r="AP84" s="33" t="s">
        <v>150</v>
      </c>
      <c r="AQ84" s="33" t="s">
        <v>150</v>
      </c>
      <c r="AR84" s="33" t="s">
        <v>150</v>
      </c>
      <c r="AS84" s="33" t="s">
        <v>150</v>
      </c>
      <c r="AT84" s="33" t="s">
        <v>150</v>
      </c>
      <c r="AU84" s="43"/>
    </row>
    <row r="85" spans="1:47" customFormat="1" x14ac:dyDescent="0.3">
      <c r="A85" t="str" cm="1">
        <f t="array" aca="1" ref="A85" ca="1">INDIRECT("D" &amp; ROW())&amp;INDIRECT("F" &amp; ROW())</f>
        <v/>
      </c>
      <c r="B85" s="43"/>
      <c r="C85" s="43"/>
      <c r="D85" s="26" t="str">
        <f t="shared" ref="D85" si="69">IFERROR(VLOOKUP($E$5&amp;E85,Sites,4,FALSE),"")</f>
        <v/>
      </c>
      <c r="E85" s="38"/>
      <c r="F85" s="28"/>
      <c r="G85" s="29"/>
      <c r="H85" s="34"/>
      <c r="I85" s="31"/>
      <c r="J85" s="36"/>
      <c r="K85" s="36"/>
      <c r="L85" s="36"/>
      <c r="M85" s="36"/>
      <c r="N85" s="36"/>
      <c r="O85" s="36"/>
      <c r="P85" s="36"/>
      <c r="Q85" s="36"/>
      <c r="R85" s="36"/>
      <c r="S85" s="37"/>
      <c r="T85" s="36"/>
      <c r="U85" s="36"/>
      <c r="V85" s="37"/>
      <c r="W85" s="37"/>
      <c r="X85" s="37"/>
      <c r="Y85" s="37"/>
      <c r="Z85" s="37"/>
      <c r="AA85" s="37"/>
      <c r="AB85" s="37"/>
      <c r="AC85" s="37"/>
      <c r="AD85" s="32" t="s">
        <v>150</v>
      </c>
      <c r="AE85" s="32" t="s">
        <v>150</v>
      </c>
      <c r="AF85" s="32" t="s">
        <v>150</v>
      </c>
      <c r="AG85" s="32" t="s">
        <v>150</v>
      </c>
      <c r="AH85" s="32" t="s">
        <v>150</v>
      </c>
      <c r="AI85" s="32" t="s">
        <v>150</v>
      </c>
      <c r="AJ85" s="32" t="s">
        <v>150</v>
      </c>
      <c r="AK85" s="33" t="s">
        <v>150</v>
      </c>
      <c r="AL85" s="33" t="s">
        <v>150</v>
      </c>
      <c r="AM85" s="33" t="s">
        <v>150</v>
      </c>
      <c r="AN85" s="33" t="s">
        <v>150</v>
      </c>
      <c r="AO85" s="33" t="s">
        <v>150</v>
      </c>
      <c r="AP85" s="33" t="s">
        <v>150</v>
      </c>
      <c r="AQ85" s="33" t="s">
        <v>150</v>
      </c>
      <c r="AR85" s="33" t="s">
        <v>150</v>
      </c>
      <c r="AS85" s="33" t="s">
        <v>150</v>
      </c>
      <c r="AT85" s="33" t="s">
        <v>150</v>
      </c>
      <c r="AU85" s="43"/>
    </row>
    <row r="86" spans="1:47" customFormat="1" x14ac:dyDescent="0.3">
      <c r="A86" t="str" cm="1">
        <f t="array" aca="1" ref="A86" ca="1">INDIRECT("D" &amp; ROW())&amp;INDIRECT("F" &amp; ROW())</f>
        <v/>
      </c>
      <c r="B86" s="43"/>
      <c r="C86" s="43"/>
      <c r="D86" s="26" t="str">
        <f t="shared" ref="D86" si="70">IFERROR(VLOOKUP($E$5&amp;E86,Sites,4,FALSE),"")</f>
        <v/>
      </c>
      <c r="E86" s="39"/>
      <c r="F86" s="28"/>
      <c r="G86" s="29"/>
      <c r="H86" s="34"/>
      <c r="I86" s="31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6"/>
      <c r="U86" s="36"/>
      <c r="V86" s="37"/>
      <c r="W86" s="37"/>
      <c r="X86" s="37"/>
      <c r="Y86" s="37"/>
      <c r="Z86" s="37"/>
      <c r="AA86" s="37"/>
      <c r="AB86" s="37"/>
      <c r="AC86" s="37"/>
      <c r="AD86" s="32" t="s">
        <v>150</v>
      </c>
      <c r="AE86" s="32" t="s">
        <v>150</v>
      </c>
      <c r="AF86" s="32" t="s">
        <v>150</v>
      </c>
      <c r="AG86" s="32" t="s">
        <v>150</v>
      </c>
      <c r="AH86" s="32" t="s">
        <v>150</v>
      </c>
      <c r="AI86" s="32" t="s">
        <v>150</v>
      </c>
      <c r="AJ86" s="32" t="s">
        <v>150</v>
      </c>
      <c r="AK86" s="33" t="s">
        <v>150</v>
      </c>
      <c r="AL86" s="33" t="s">
        <v>150</v>
      </c>
      <c r="AM86" s="33" t="s">
        <v>150</v>
      </c>
      <c r="AN86" s="33" t="s">
        <v>150</v>
      </c>
      <c r="AO86" s="33" t="s">
        <v>150</v>
      </c>
      <c r="AP86" s="33" t="s">
        <v>150</v>
      </c>
      <c r="AQ86" s="33" t="s">
        <v>150</v>
      </c>
      <c r="AR86" s="33" t="s">
        <v>150</v>
      </c>
      <c r="AS86" s="33" t="s">
        <v>150</v>
      </c>
      <c r="AT86" s="33" t="s">
        <v>150</v>
      </c>
      <c r="AU86" s="43"/>
    </row>
    <row r="87" spans="1:47" customFormat="1" x14ac:dyDescent="0.3">
      <c r="A87" t="str" cm="1">
        <f t="array" aca="1" ref="A87" ca="1">INDIRECT("D" &amp; ROW())&amp;INDIRECT("F" &amp; ROW())</f>
        <v/>
      </c>
      <c r="B87" s="43"/>
      <c r="C87" s="43"/>
      <c r="D87" s="26" t="str">
        <f t="shared" ref="D87" si="71">IFERROR(VLOOKUP($E$5&amp;E87,Sites,4,FALSE),"")</f>
        <v/>
      </c>
      <c r="E87" s="39"/>
      <c r="F87" s="28"/>
      <c r="G87" s="29"/>
      <c r="H87" s="34"/>
      <c r="I87" s="31"/>
      <c r="J87" s="36"/>
      <c r="K87" s="36"/>
      <c r="L87" s="36"/>
      <c r="M87" s="36"/>
      <c r="N87" s="36"/>
      <c r="O87" s="36"/>
      <c r="P87" s="36"/>
      <c r="Q87" s="36"/>
      <c r="R87" s="36"/>
      <c r="S87" s="37"/>
      <c r="T87" s="36"/>
      <c r="U87" s="36"/>
      <c r="V87" s="37"/>
      <c r="W87" s="37"/>
      <c r="X87" s="37"/>
      <c r="Y87" s="37"/>
      <c r="Z87" s="37"/>
      <c r="AA87" s="37"/>
      <c r="AB87" s="37"/>
      <c r="AC87" s="37"/>
      <c r="AD87" s="32" t="s">
        <v>150</v>
      </c>
      <c r="AE87" s="32" t="s">
        <v>150</v>
      </c>
      <c r="AF87" s="32" t="s">
        <v>150</v>
      </c>
      <c r="AG87" s="32" t="s">
        <v>150</v>
      </c>
      <c r="AH87" s="32" t="s">
        <v>150</v>
      </c>
      <c r="AI87" s="32" t="s">
        <v>150</v>
      </c>
      <c r="AJ87" s="32" t="s">
        <v>150</v>
      </c>
      <c r="AK87" s="33" t="s">
        <v>150</v>
      </c>
      <c r="AL87" s="33" t="s">
        <v>150</v>
      </c>
      <c r="AM87" s="33" t="s">
        <v>150</v>
      </c>
      <c r="AN87" s="33" t="s">
        <v>150</v>
      </c>
      <c r="AO87" s="33" t="s">
        <v>150</v>
      </c>
      <c r="AP87" s="33" t="s">
        <v>150</v>
      </c>
      <c r="AQ87" s="33" t="s">
        <v>150</v>
      </c>
      <c r="AR87" s="33" t="s">
        <v>150</v>
      </c>
      <c r="AS87" s="33" t="s">
        <v>150</v>
      </c>
      <c r="AT87" s="33" t="s">
        <v>150</v>
      </c>
      <c r="AU87" s="43"/>
    </row>
    <row r="88" spans="1:47" customFormat="1" x14ac:dyDescent="0.3">
      <c r="A88" t="str" cm="1">
        <f t="array" aca="1" ref="A88" ca="1">INDIRECT("D" &amp; ROW())&amp;INDIRECT("F" &amp; ROW())</f>
        <v/>
      </c>
      <c r="B88" s="43"/>
      <c r="C88" s="43"/>
      <c r="D88" s="26" t="str">
        <f t="shared" ref="D88" si="72">IFERROR(VLOOKUP($E$5&amp;E88,Sites,4,FALSE),"")</f>
        <v/>
      </c>
      <c r="E88" s="40"/>
      <c r="F88" s="28"/>
      <c r="G88" s="29"/>
      <c r="H88" s="34"/>
      <c r="I88" s="31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36"/>
      <c r="U88" s="36"/>
      <c r="V88" s="37"/>
      <c r="W88" s="37"/>
      <c r="X88" s="37"/>
      <c r="Y88" s="37"/>
      <c r="Z88" s="37"/>
      <c r="AA88" s="37"/>
      <c r="AB88" s="37"/>
      <c r="AC88" s="37"/>
      <c r="AD88" s="32" t="s">
        <v>150</v>
      </c>
      <c r="AE88" s="32" t="s">
        <v>150</v>
      </c>
      <c r="AF88" s="32" t="s">
        <v>150</v>
      </c>
      <c r="AG88" s="32" t="s">
        <v>150</v>
      </c>
      <c r="AH88" s="32" t="s">
        <v>150</v>
      </c>
      <c r="AI88" s="32" t="s">
        <v>150</v>
      </c>
      <c r="AJ88" s="32" t="s">
        <v>150</v>
      </c>
      <c r="AK88" s="33" t="s">
        <v>150</v>
      </c>
      <c r="AL88" s="33" t="s">
        <v>150</v>
      </c>
      <c r="AM88" s="33" t="s">
        <v>150</v>
      </c>
      <c r="AN88" s="33" t="s">
        <v>150</v>
      </c>
      <c r="AO88" s="33" t="s">
        <v>150</v>
      </c>
      <c r="AP88" s="33" t="s">
        <v>150</v>
      </c>
      <c r="AQ88" s="33" t="s">
        <v>150</v>
      </c>
      <c r="AR88" s="33" t="s">
        <v>150</v>
      </c>
      <c r="AS88" s="33" t="s">
        <v>150</v>
      </c>
      <c r="AT88" s="33" t="s">
        <v>150</v>
      </c>
      <c r="AU88" s="43"/>
    </row>
    <row r="89" spans="1:47" customFormat="1" x14ac:dyDescent="0.3">
      <c r="A89" t="str" cm="1">
        <f t="array" aca="1" ref="A89" ca="1">INDIRECT("D" &amp; ROW())&amp;INDIRECT("F" &amp; ROW())</f>
        <v/>
      </c>
      <c r="B89" s="43"/>
      <c r="C89" s="43"/>
      <c r="D89" s="26" t="str">
        <f t="shared" ref="D89" si="73">IFERROR(VLOOKUP($E$5&amp;E89,Sites,4,FALSE),"")</f>
        <v/>
      </c>
      <c r="E89" s="40"/>
      <c r="F89" s="28"/>
      <c r="G89" s="29"/>
      <c r="H89" s="34"/>
      <c r="I89" s="31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6"/>
      <c r="U89" s="36"/>
      <c r="V89" s="37"/>
      <c r="W89" s="37"/>
      <c r="X89" s="37"/>
      <c r="Y89" s="37"/>
      <c r="Z89" s="37"/>
      <c r="AA89" s="37"/>
      <c r="AB89" s="37"/>
      <c r="AC89" s="37"/>
      <c r="AD89" s="32" t="s">
        <v>150</v>
      </c>
      <c r="AE89" s="32" t="s">
        <v>150</v>
      </c>
      <c r="AF89" s="32" t="s">
        <v>150</v>
      </c>
      <c r="AG89" s="32" t="s">
        <v>150</v>
      </c>
      <c r="AH89" s="32" t="s">
        <v>150</v>
      </c>
      <c r="AI89" s="32" t="s">
        <v>150</v>
      </c>
      <c r="AJ89" s="32" t="s">
        <v>150</v>
      </c>
      <c r="AK89" s="33" t="s">
        <v>150</v>
      </c>
      <c r="AL89" s="33" t="s">
        <v>150</v>
      </c>
      <c r="AM89" s="33" t="s">
        <v>150</v>
      </c>
      <c r="AN89" s="33" t="s">
        <v>150</v>
      </c>
      <c r="AO89" s="33" t="s">
        <v>150</v>
      </c>
      <c r="AP89" s="33" t="s">
        <v>150</v>
      </c>
      <c r="AQ89" s="33" t="s">
        <v>150</v>
      </c>
      <c r="AR89" s="33" t="s">
        <v>150</v>
      </c>
      <c r="AS89" s="33" t="s">
        <v>150</v>
      </c>
      <c r="AT89" s="33" t="s">
        <v>150</v>
      </c>
      <c r="AU89" s="43"/>
    </row>
    <row r="90" spans="1:47" customFormat="1" x14ac:dyDescent="0.3">
      <c r="A90" t="str" cm="1">
        <f t="array" aca="1" ref="A90" ca="1">INDIRECT("D" &amp; ROW())&amp;INDIRECT("F" &amp; ROW())</f>
        <v/>
      </c>
      <c r="B90" s="43"/>
      <c r="C90" s="43"/>
      <c r="D90" s="26" t="str">
        <f t="shared" ref="D90" si="74">IFERROR(VLOOKUP($E$5&amp;E90,Sites,4,FALSE),"")</f>
        <v/>
      </c>
      <c r="E90" s="40"/>
      <c r="F90" s="28"/>
      <c r="G90" s="29"/>
      <c r="H90" s="34"/>
      <c r="I90" s="31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6"/>
      <c r="U90" s="36"/>
      <c r="V90" s="37"/>
      <c r="W90" s="37"/>
      <c r="X90" s="37"/>
      <c r="Y90" s="37"/>
      <c r="Z90" s="37"/>
      <c r="AA90" s="37"/>
      <c r="AB90" s="37"/>
      <c r="AC90" s="37"/>
      <c r="AD90" s="32" t="s">
        <v>150</v>
      </c>
      <c r="AE90" s="32" t="s">
        <v>150</v>
      </c>
      <c r="AF90" s="32" t="s">
        <v>150</v>
      </c>
      <c r="AG90" s="32" t="s">
        <v>150</v>
      </c>
      <c r="AH90" s="32" t="s">
        <v>150</v>
      </c>
      <c r="AI90" s="32" t="s">
        <v>150</v>
      </c>
      <c r="AJ90" s="32" t="s">
        <v>150</v>
      </c>
      <c r="AK90" s="33" t="s">
        <v>150</v>
      </c>
      <c r="AL90" s="33" t="s">
        <v>150</v>
      </c>
      <c r="AM90" s="33" t="s">
        <v>150</v>
      </c>
      <c r="AN90" s="33" t="s">
        <v>150</v>
      </c>
      <c r="AO90" s="33" t="s">
        <v>150</v>
      </c>
      <c r="AP90" s="33" t="s">
        <v>150</v>
      </c>
      <c r="AQ90" s="33" t="s">
        <v>150</v>
      </c>
      <c r="AR90" s="33" t="s">
        <v>150</v>
      </c>
      <c r="AS90" s="33" t="s">
        <v>150</v>
      </c>
      <c r="AT90" s="33" t="s">
        <v>150</v>
      </c>
      <c r="AU90" s="43"/>
    </row>
    <row r="91" spans="1:47" customFormat="1" x14ac:dyDescent="0.3">
      <c r="A91" t="str" cm="1">
        <f t="array" aca="1" ref="A91" ca="1">INDIRECT("D" &amp; ROW())&amp;INDIRECT("F" &amp; ROW())</f>
        <v/>
      </c>
      <c r="B91" s="43"/>
      <c r="C91" s="43"/>
      <c r="D91" s="26" t="str">
        <f t="shared" ref="D91" si="75">IFERROR(VLOOKUP($E$5&amp;E91,Sites,4,FALSE),"")</f>
        <v/>
      </c>
      <c r="E91" s="40"/>
      <c r="F91" s="28"/>
      <c r="G91" s="29"/>
      <c r="H91" s="34"/>
      <c r="I91" s="31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36"/>
      <c r="U91" s="36"/>
      <c r="V91" s="37"/>
      <c r="W91" s="37"/>
      <c r="X91" s="37"/>
      <c r="Y91" s="37"/>
      <c r="Z91" s="37"/>
      <c r="AA91" s="37"/>
      <c r="AB91" s="37"/>
      <c r="AC91" s="37"/>
      <c r="AD91" s="32" t="s">
        <v>150</v>
      </c>
      <c r="AE91" s="32" t="s">
        <v>150</v>
      </c>
      <c r="AF91" s="32" t="s">
        <v>150</v>
      </c>
      <c r="AG91" s="32" t="s">
        <v>150</v>
      </c>
      <c r="AH91" s="32" t="s">
        <v>150</v>
      </c>
      <c r="AI91" s="32" t="s">
        <v>150</v>
      </c>
      <c r="AJ91" s="32" t="s">
        <v>150</v>
      </c>
      <c r="AK91" s="33" t="s">
        <v>150</v>
      </c>
      <c r="AL91" s="33" t="s">
        <v>150</v>
      </c>
      <c r="AM91" s="33" t="s">
        <v>150</v>
      </c>
      <c r="AN91" s="33" t="s">
        <v>150</v>
      </c>
      <c r="AO91" s="33" t="s">
        <v>150</v>
      </c>
      <c r="AP91" s="33" t="s">
        <v>150</v>
      </c>
      <c r="AQ91" s="33" t="s">
        <v>150</v>
      </c>
      <c r="AR91" s="33" t="s">
        <v>150</v>
      </c>
      <c r="AS91" s="33" t="s">
        <v>150</v>
      </c>
      <c r="AT91" s="33" t="s">
        <v>150</v>
      </c>
      <c r="AU91" s="43"/>
    </row>
    <row r="92" spans="1:47" customFormat="1" x14ac:dyDescent="0.3">
      <c r="A92" t="str" cm="1">
        <f t="array" aca="1" ref="A92" ca="1">INDIRECT("D" &amp; ROW())&amp;INDIRECT("F" &amp; ROW())</f>
        <v/>
      </c>
      <c r="B92" s="43"/>
      <c r="C92" s="43"/>
      <c r="D92" s="26" t="str">
        <f t="shared" ref="D92" si="76">IFERROR(VLOOKUP($E$5&amp;E92,Sites,4,FALSE),"")</f>
        <v/>
      </c>
      <c r="E92" s="40"/>
      <c r="F92" s="28"/>
      <c r="G92" s="29"/>
      <c r="H92" s="34"/>
      <c r="I92" s="31"/>
      <c r="J92" s="36"/>
      <c r="K92" s="36"/>
      <c r="L92" s="36"/>
      <c r="M92" s="36"/>
      <c r="N92" s="36"/>
      <c r="O92" s="36"/>
      <c r="P92" s="36"/>
      <c r="Q92" s="36"/>
      <c r="R92" s="36"/>
      <c r="S92" s="37"/>
      <c r="T92" s="36"/>
      <c r="U92" s="36"/>
      <c r="V92" s="37"/>
      <c r="W92" s="37"/>
      <c r="X92" s="37"/>
      <c r="Y92" s="37"/>
      <c r="Z92" s="37"/>
      <c r="AA92" s="37"/>
      <c r="AB92" s="37"/>
      <c r="AC92" s="37"/>
      <c r="AD92" s="32" t="s">
        <v>150</v>
      </c>
      <c r="AE92" s="32" t="s">
        <v>150</v>
      </c>
      <c r="AF92" s="32" t="s">
        <v>150</v>
      </c>
      <c r="AG92" s="32" t="s">
        <v>150</v>
      </c>
      <c r="AH92" s="32" t="s">
        <v>150</v>
      </c>
      <c r="AI92" s="32" t="s">
        <v>150</v>
      </c>
      <c r="AJ92" s="32" t="s">
        <v>150</v>
      </c>
      <c r="AK92" s="33" t="s">
        <v>150</v>
      </c>
      <c r="AL92" s="33" t="s">
        <v>150</v>
      </c>
      <c r="AM92" s="33" t="s">
        <v>150</v>
      </c>
      <c r="AN92" s="33" t="s">
        <v>150</v>
      </c>
      <c r="AO92" s="33" t="s">
        <v>150</v>
      </c>
      <c r="AP92" s="33" t="s">
        <v>150</v>
      </c>
      <c r="AQ92" s="33" t="s">
        <v>150</v>
      </c>
      <c r="AR92" s="33" t="s">
        <v>150</v>
      </c>
      <c r="AS92" s="33" t="s">
        <v>150</v>
      </c>
      <c r="AT92" s="33" t="s">
        <v>150</v>
      </c>
      <c r="AU92" s="43"/>
    </row>
    <row r="93" spans="1:47" customFormat="1" x14ac:dyDescent="0.3">
      <c r="A93" t="str" cm="1">
        <f t="array" aca="1" ref="A93" ca="1">INDIRECT("D" &amp; ROW())&amp;INDIRECT("F" &amp; ROW())</f>
        <v/>
      </c>
      <c r="B93" s="43"/>
      <c r="C93" s="43"/>
      <c r="D93" s="26" t="str">
        <f t="shared" ref="D93" si="77">IFERROR(VLOOKUP($E$5&amp;E93,Sites,4,FALSE),"")</f>
        <v/>
      </c>
      <c r="E93" s="40"/>
      <c r="F93" s="28"/>
      <c r="G93" s="29"/>
      <c r="H93" s="34"/>
      <c r="I93" s="31"/>
      <c r="J93" s="36"/>
      <c r="K93" s="36"/>
      <c r="L93" s="36"/>
      <c r="M93" s="36"/>
      <c r="N93" s="36"/>
      <c r="O93" s="36"/>
      <c r="P93" s="36"/>
      <c r="Q93" s="36"/>
      <c r="R93" s="36"/>
      <c r="S93" s="37"/>
      <c r="T93" s="36"/>
      <c r="U93" s="36"/>
      <c r="V93" s="37"/>
      <c r="W93" s="37"/>
      <c r="X93" s="37"/>
      <c r="Y93" s="37"/>
      <c r="Z93" s="37"/>
      <c r="AA93" s="37"/>
      <c r="AB93" s="37"/>
      <c r="AC93" s="37"/>
      <c r="AD93" s="32" t="s">
        <v>150</v>
      </c>
      <c r="AE93" s="32" t="s">
        <v>150</v>
      </c>
      <c r="AF93" s="32" t="s">
        <v>150</v>
      </c>
      <c r="AG93" s="32" t="s">
        <v>150</v>
      </c>
      <c r="AH93" s="32" t="s">
        <v>150</v>
      </c>
      <c r="AI93" s="32" t="s">
        <v>150</v>
      </c>
      <c r="AJ93" s="32" t="s">
        <v>150</v>
      </c>
      <c r="AK93" s="33" t="s">
        <v>150</v>
      </c>
      <c r="AL93" s="33" t="s">
        <v>150</v>
      </c>
      <c r="AM93" s="33" t="s">
        <v>150</v>
      </c>
      <c r="AN93" s="33" t="s">
        <v>150</v>
      </c>
      <c r="AO93" s="33" t="s">
        <v>150</v>
      </c>
      <c r="AP93" s="33" t="s">
        <v>150</v>
      </c>
      <c r="AQ93" s="33" t="s">
        <v>150</v>
      </c>
      <c r="AR93" s="33" t="s">
        <v>150</v>
      </c>
      <c r="AS93" s="33" t="s">
        <v>150</v>
      </c>
      <c r="AT93" s="33" t="s">
        <v>150</v>
      </c>
      <c r="AU93" s="43"/>
    </row>
    <row r="94" spans="1:47" customFormat="1" x14ac:dyDescent="0.3">
      <c r="A94" t="str" cm="1">
        <f t="array" aca="1" ref="A94" ca="1">INDIRECT("D" &amp; ROW())&amp;INDIRECT("F" &amp; ROW())</f>
        <v/>
      </c>
      <c r="B94" s="43"/>
      <c r="C94" s="43"/>
      <c r="D94" s="26" t="str">
        <f t="shared" ref="D94" si="78">IFERROR(VLOOKUP($E$5&amp;E94,Sites,4,FALSE),"")</f>
        <v/>
      </c>
      <c r="E94" s="40"/>
      <c r="F94" s="28"/>
      <c r="G94" s="29"/>
      <c r="H94" s="34"/>
      <c r="I94" s="31"/>
      <c r="J94" s="36"/>
      <c r="K94" s="36"/>
      <c r="L94" s="36"/>
      <c r="M94" s="36"/>
      <c r="N94" s="36"/>
      <c r="O94" s="36"/>
      <c r="P94" s="36"/>
      <c r="Q94" s="36"/>
      <c r="R94" s="36"/>
      <c r="S94" s="37"/>
      <c r="T94" s="36"/>
      <c r="U94" s="36"/>
      <c r="V94" s="37"/>
      <c r="W94" s="37"/>
      <c r="X94" s="37"/>
      <c r="Y94" s="37"/>
      <c r="Z94" s="37"/>
      <c r="AA94" s="37"/>
      <c r="AB94" s="37"/>
      <c r="AC94" s="37"/>
      <c r="AD94" s="32" t="s">
        <v>150</v>
      </c>
      <c r="AE94" s="32" t="s">
        <v>150</v>
      </c>
      <c r="AF94" s="32" t="s">
        <v>150</v>
      </c>
      <c r="AG94" s="32" t="s">
        <v>150</v>
      </c>
      <c r="AH94" s="32" t="s">
        <v>150</v>
      </c>
      <c r="AI94" s="32" t="s">
        <v>150</v>
      </c>
      <c r="AJ94" s="32" t="s">
        <v>150</v>
      </c>
      <c r="AK94" s="33" t="s">
        <v>150</v>
      </c>
      <c r="AL94" s="33" t="s">
        <v>150</v>
      </c>
      <c r="AM94" s="33" t="s">
        <v>150</v>
      </c>
      <c r="AN94" s="33" t="s">
        <v>150</v>
      </c>
      <c r="AO94" s="33" t="s">
        <v>150</v>
      </c>
      <c r="AP94" s="33" t="s">
        <v>150</v>
      </c>
      <c r="AQ94" s="33" t="s">
        <v>150</v>
      </c>
      <c r="AR94" s="33" t="s">
        <v>150</v>
      </c>
      <c r="AS94" s="33" t="s">
        <v>150</v>
      </c>
      <c r="AT94" s="33" t="s">
        <v>150</v>
      </c>
      <c r="AU94" s="43"/>
    </row>
    <row r="95" spans="1:47" customFormat="1" x14ac:dyDescent="0.3">
      <c r="A95" t="str" cm="1">
        <f t="array" aca="1" ref="A95" ca="1">INDIRECT("D" &amp; ROW())&amp;INDIRECT("F" &amp; ROW())</f>
        <v/>
      </c>
      <c r="B95" s="43"/>
      <c r="C95" s="43"/>
      <c r="D95" s="26" t="str">
        <f t="shared" ref="D95" si="79">IFERROR(VLOOKUP($E$5&amp;E95,Sites,4,FALSE),"")</f>
        <v/>
      </c>
      <c r="E95" s="40"/>
      <c r="F95" s="28"/>
      <c r="G95" s="29"/>
      <c r="H95" s="34"/>
      <c r="I95" s="31"/>
      <c r="J95" s="36"/>
      <c r="K95" s="36"/>
      <c r="L95" s="36"/>
      <c r="M95" s="36"/>
      <c r="N95" s="36"/>
      <c r="O95" s="36"/>
      <c r="P95" s="36"/>
      <c r="Q95" s="36"/>
      <c r="R95" s="36"/>
      <c r="S95" s="37"/>
      <c r="T95" s="36"/>
      <c r="U95" s="36"/>
      <c r="V95" s="37"/>
      <c r="W95" s="37"/>
      <c r="X95" s="37"/>
      <c r="Y95" s="37"/>
      <c r="Z95" s="37"/>
      <c r="AA95" s="37"/>
      <c r="AB95" s="37"/>
      <c r="AC95" s="37"/>
      <c r="AD95" s="32" t="s">
        <v>150</v>
      </c>
      <c r="AE95" s="32" t="s">
        <v>150</v>
      </c>
      <c r="AF95" s="32" t="s">
        <v>150</v>
      </c>
      <c r="AG95" s="32" t="s">
        <v>150</v>
      </c>
      <c r="AH95" s="32" t="s">
        <v>150</v>
      </c>
      <c r="AI95" s="32" t="s">
        <v>150</v>
      </c>
      <c r="AJ95" s="32" t="s">
        <v>150</v>
      </c>
      <c r="AK95" s="33" t="s">
        <v>150</v>
      </c>
      <c r="AL95" s="33" t="s">
        <v>150</v>
      </c>
      <c r="AM95" s="33" t="s">
        <v>150</v>
      </c>
      <c r="AN95" s="33" t="s">
        <v>150</v>
      </c>
      <c r="AO95" s="33" t="s">
        <v>150</v>
      </c>
      <c r="AP95" s="33" t="s">
        <v>150</v>
      </c>
      <c r="AQ95" s="33" t="s">
        <v>150</v>
      </c>
      <c r="AR95" s="33" t="s">
        <v>150</v>
      </c>
      <c r="AS95" s="33" t="s">
        <v>150</v>
      </c>
      <c r="AT95" s="33" t="s">
        <v>150</v>
      </c>
      <c r="AU95" s="43"/>
    </row>
    <row r="96" spans="1:47" customFormat="1" x14ac:dyDescent="0.3">
      <c r="A96" t="str" cm="1">
        <f t="array" aca="1" ref="A96" ca="1">INDIRECT("D" &amp; ROW())&amp;INDIRECT("F" &amp; ROW())</f>
        <v/>
      </c>
      <c r="B96" s="43"/>
      <c r="C96" s="43"/>
      <c r="D96" s="26" t="str">
        <f t="shared" ref="D96" si="80">IFERROR(VLOOKUP($E$5&amp;E96,Sites,4,FALSE),"")</f>
        <v/>
      </c>
      <c r="E96" s="40"/>
      <c r="F96" s="28"/>
      <c r="G96" s="29"/>
      <c r="H96" s="34"/>
      <c r="I96" s="31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6"/>
      <c r="U96" s="36"/>
      <c r="V96" s="37"/>
      <c r="W96" s="37"/>
      <c r="X96" s="37"/>
      <c r="Y96" s="37"/>
      <c r="Z96" s="37"/>
      <c r="AA96" s="37"/>
      <c r="AB96" s="37"/>
      <c r="AC96" s="37"/>
      <c r="AD96" s="32" t="s">
        <v>150</v>
      </c>
      <c r="AE96" s="32" t="s">
        <v>150</v>
      </c>
      <c r="AF96" s="32" t="s">
        <v>150</v>
      </c>
      <c r="AG96" s="32" t="s">
        <v>150</v>
      </c>
      <c r="AH96" s="32" t="s">
        <v>150</v>
      </c>
      <c r="AI96" s="32" t="s">
        <v>150</v>
      </c>
      <c r="AJ96" s="32" t="s">
        <v>150</v>
      </c>
      <c r="AK96" s="33" t="s">
        <v>150</v>
      </c>
      <c r="AL96" s="33" t="s">
        <v>150</v>
      </c>
      <c r="AM96" s="33" t="s">
        <v>150</v>
      </c>
      <c r="AN96" s="33" t="s">
        <v>150</v>
      </c>
      <c r="AO96" s="33" t="s">
        <v>150</v>
      </c>
      <c r="AP96" s="33" t="s">
        <v>150</v>
      </c>
      <c r="AQ96" s="33" t="s">
        <v>150</v>
      </c>
      <c r="AR96" s="33" t="s">
        <v>150</v>
      </c>
      <c r="AS96" s="33" t="s">
        <v>150</v>
      </c>
      <c r="AT96" s="33" t="s">
        <v>150</v>
      </c>
      <c r="AU96" s="43"/>
    </row>
    <row r="97" spans="1:47" customFormat="1" x14ac:dyDescent="0.3">
      <c r="A97" t="str" cm="1">
        <f t="array" aca="1" ref="A97" ca="1">INDIRECT("D" &amp; ROW())&amp;INDIRECT("F" &amp; ROW())</f>
        <v/>
      </c>
      <c r="B97" s="43"/>
      <c r="C97" s="43"/>
      <c r="D97" s="26" t="str">
        <f t="shared" ref="D97" si="81">IFERROR(VLOOKUP($E$5&amp;E97,Sites,4,FALSE),"")</f>
        <v/>
      </c>
      <c r="E97" s="40"/>
      <c r="F97" s="28"/>
      <c r="G97" s="29"/>
      <c r="H97" s="34"/>
      <c r="I97" s="31"/>
      <c r="J97" s="36"/>
      <c r="K97" s="36"/>
      <c r="L97" s="36"/>
      <c r="M97" s="36"/>
      <c r="N97" s="36"/>
      <c r="O97" s="36"/>
      <c r="P97" s="36"/>
      <c r="Q97" s="36"/>
      <c r="R97" s="36"/>
      <c r="S97" s="37"/>
      <c r="T97" s="36"/>
      <c r="U97" s="36"/>
      <c r="V97" s="37"/>
      <c r="W97" s="37"/>
      <c r="X97" s="37"/>
      <c r="Y97" s="37"/>
      <c r="Z97" s="37"/>
      <c r="AA97" s="37"/>
      <c r="AB97" s="37"/>
      <c r="AC97" s="37"/>
      <c r="AD97" s="32" t="s">
        <v>150</v>
      </c>
      <c r="AE97" s="32" t="s">
        <v>150</v>
      </c>
      <c r="AF97" s="32" t="s">
        <v>150</v>
      </c>
      <c r="AG97" s="32" t="s">
        <v>150</v>
      </c>
      <c r="AH97" s="32" t="s">
        <v>150</v>
      </c>
      <c r="AI97" s="32" t="s">
        <v>150</v>
      </c>
      <c r="AJ97" s="32" t="s">
        <v>150</v>
      </c>
      <c r="AK97" s="33" t="s">
        <v>150</v>
      </c>
      <c r="AL97" s="33" t="s">
        <v>150</v>
      </c>
      <c r="AM97" s="33" t="s">
        <v>150</v>
      </c>
      <c r="AN97" s="33" t="s">
        <v>150</v>
      </c>
      <c r="AO97" s="33" t="s">
        <v>150</v>
      </c>
      <c r="AP97" s="33" t="s">
        <v>150</v>
      </c>
      <c r="AQ97" s="33" t="s">
        <v>150</v>
      </c>
      <c r="AR97" s="33" t="s">
        <v>150</v>
      </c>
      <c r="AS97" s="33" t="s">
        <v>150</v>
      </c>
      <c r="AT97" s="33" t="s">
        <v>150</v>
      </c>
      <c r="AU97" s="43"/>
    </row>
    <row r="98" spans="1:47" customFormat="1" x14ac:dyDescent="0.3">
      <c r="A98" t="str" cm="1">
        <f t="array" aca="1" ref="A98" ca="1">INDIRECT("D" &amp; ROW())&amp;INDIRECT("F" &amp; ROW())</f>
        <v/>
      </c>
      <c r="B98" s="43"/>
      <c r="C98" s="43"/>
      <c r="D98" s="26" t="str">
        <f t="shared" ref="D98" si="82">IFERROR(VLOOKUP($E$5&amp;E98,Sites,4,FALSE),"")</f>
        <v/>
      </c>
      <c r="E98" s="40"/>
      <c r="F98" s="28"/>
      <c r="G98" s="29"/>
      <c r="H98" s="34"/>
      <c r="I98" s="31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36"/>
      <c r="U98" s="36"/>
      <c r="V98" s="37"/>
      <c r="W98" s="37"/>
      <c r="X98" s="37"/>
      <c r="Y98" s="37"/>
      <c r="Z98" s="37"/>
      <c r="AA98" s="37"/>
      <c r="AB98" s="37"/>
      <c r="AC98" s="37"/>
      <c r="AD98" s="32" t="s">
        <v>150</v>
      </c>
      <c r="AE98" s="32" t="s">
        <v>150</v>
      </c>
      <c r="AF98" s="32" t="s">
        <v>150</v>
      </c>
      <c r="AG98" s="32" t="s">
        <v>150</v>
      </c>
      <c r="AH98" s="32" t="s">
        <v>150</v>
      </c>
      <c r="AI98" s="32" t="s">
        <v>150</v>
      </c>
      <c r="AJ98" s="32" t="s">
        <v>150</v>
      </c>
      <c r="AK98" s="33" t="s">
        <v>150</v>
      </c>
      <c r="AL98" s="33" t="s">
        <v>150</v>
      </c>
      <c r="AM98" s="33" t="s">
        <v>150</v>
      </c>
      <c r="AN98" s="33" t="s">
        <v>150</v>
      </c>
      <c r="AO98" s="33" t="s">
        <v>150</v>
      </c>
      <c r="AP98" s="33" t="s">
        <v>150</v>
      </c>
      <c r="AQ98" s="33" t="s">
        <v>150</v>
      </c>
      <c r="AR98" s="33" t="s">
        <v>150</v>
      </c>
      <c r="AS98" s="33" t="s">
        <v>150</v>
      </c>
      <c r="AT98" s="33" t="s">
        <v>150</v>
      </c>
      <c r="AU98" s="43"/>
    </row>
    <row r="99" spans="1:47" customFormat="1" x14ac:dyDescent="0.3">
      <c r="A99" t="str" cm="1">
        <f t="array" aca="1" ref="A99" ca="1">INDIRECT("D" &amp; ROW())&amp;INDIRECT("F" &amp; ROW())</f>
        <v/>
      </c>
      <c r="B99" s="43"/>
      <c r="C99" s="43"/>
      <c r="D99" s="26" t="str">
        <f t="shared" ref="D99" si="83">IFERROR(VLOOKUP($E$5&amp;E99,Sites,4,FALSE),"")</f>
        <v/>
      </c>
      <c r="E99" s="40"/>
      <c r="F99" s="28"/>
      <c r="G99" s="29"/>
      <c r="H99" s="34"/>
      <c r="I99" s="31"/>
      <c r="J99" s="36"/>
      <c r="K99" s="36"/>
      <c r="L99" s="36"/>
      <c r="M99" s="36"/>
      <c r="N99" s="36"/>
      <c r="O99" s="36"/>
      <c r="P99" s="36"/>
      <c r="Q99" s="36"/>
      <c r="R99" s="36"/>
      <c r="S99" s="37"/>
      <c r="T99" s="36"/>
      <c r="U99" s="36"/>
      <c r="V99" s="37"/>
      <c r="W99" s="37"/>
      <c r="X99" s="37"/>
      <c r="Y99" s="37"/>
      <c r="Z99" s="37"/>
      <c r="AA99" s="37"/>
      <c r="AB99" s="37"/>
      <c r="AC99" s="37"/>
      <c r="AD99" s="32" t="s">
        <v>150</v>
      </c>
      <c r="AE99" s="32" t="s">
        <v>150</v>
      </c>
      <c r="AF99" s="32" t="s">
        <v>150</v>
      </c>
      <c r="AG99" s="32" t="s">
        <v>150</v>
      </c>
      <c r="AH99" s="32" t="s">
        <v>150</v>
      </c>
      <c r="AI99" s="32" t="s">
        <v>150</v>
      </c>
      <c r="AJ99" s="32" t="s">
        <v>150</v>
      </c>
      <c r="AK99" s="33" t="s">
        <v>150</v>
      </c>
      <c r="AL99" s="33" t="s">
        <v>150</v>
      </c>
      <c r="AM99" s="33" t="s">
        <v>150</v>
      </c>
      <c r="AN99" s="33" t="s">
        <v>150</v>
      </c>
      <c r="AO99" s="33" t="s">
        <v>150</v>
      </c>
      <c r="AP99" s="33" t="s">
        <v>150</v>
      </c>
      <c r="AQ99" s="33" t="s">
        <v>150</v>
      </c>
      <c r="AR99" s="33" t="s">
        <v>150</v>
      </c>
      <c r="AS99" s="33" t="s">
        <v>150</v>
      </c>
      <c r="AT99" s="33" t="s">
        <v>150</v>
      </c>
      <c r="AU99" s="43"/>
    </row>
    <row r="100" spans="1:47" customFormat="1" x14ac:dyDescent="0.3">
      <c r="A100" t="str" cm="1">
        <f t="array" aca="1" ref="A100" ca="1">INDIRECT("D" &amp; ROW())&amp;INDIRECT("F" &amp; ROW())</f>
        <v/>
      </c>
      <c r="B100" s="43"/>
      <c r="C100" s="43"/>
      <c r="D100" s="26" t="str">
        <f t="shared" ref="D100" si="84">IFERROR(VLOOKUP($E$5&amp;E100,Sites,4,FALSE),"")</f>
        <v/>
      </c>
      <c r="E100" s="40"/>
      <c r="F100" s="28"/>
      <c r="G100" s="29"/>
      <c r="H100" s="34"/>
      <c r="I100" s="31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36"/>
      <c r="U100" s="36"/>
      <c r="V100" s="37"/>
      <c r="W100" s="37"/>
      <c r="X100" s="37"/>
      <c r="Y100" s="37"/>
      <c r="Z100" s="37"/>
      <c r="AA100" s="37"/>
      <c r="AB100" s="37"/>
      <c r="AC100" s="37"/>
      <c r="AD100" s="32" t="s">
        <v>150</v>
      </c>
      <c r="AE100" s="32" t="s">
        <v>150</v>
      </c>
      <c r="AF100" s="32" t="s">
        <v>150</v>
      </c>
      <c r="AG100" s="32" t="s">
        <v>150</v>
      </c>
      <c r="AH100" s="32" t="s">
        <v>150</v>
      </c>
      <c r="AI100" s="32" t="s">
        <v>150</v>
      </c>
      <c r="AJ100" s="32" t="s">
        <v>150</v>
      </c>
      <c r="AK100" s="33" t="s">
        <v>150</v>
      </c>
      <c r="AL100" s="33" t="s">
        <v>150</v>
      </c>
      <c r="AM100" s="33" t="s">
        <v>150</v>
      </c>
      <c r="AN100" s="33" t="s">
        <v>150</v>
      </c>
      <c r="AO100" s="33" t="s">
        <v>150</v>
      </c>
      <c r="AP100" s="33" t="s">
        <v>150</v>
      </c>
      <c r="AQ100" s="33" t="s">
        <v>150</v>
      </c>
      <c r="AR100" s="33" t="s">
        <v>150</v>
      </c>
      <c r="AS100" s="33" t="s">
        <v>150</v>
      </c>
      <c r="AT100" s="33" t="s">
        <v>150</v>
      </c>
      <c r="AU100" s="43"/>
    </row>
    <row r="101" spans="1:47" customFormat="1" x14ac:dyDescent="0.3">
      <c r="A101" t="str" cm="1">
        <f t="array" aca="1" ref="A101" ca="1">INDIRECT("D" &amp; ROW())&amp;INDIRECT("F" &amp; ROW())</f>
        <v/>
      </c>
      <c r="B101" s="43"/>
      <c r="C101" s="43"/>
      <c r="D101" s="26" t="str">
        <f t="shared" ref="D101" si="85">IFERROR(VLOOKUP($E$5&amp;E101,Sites,4,FALSE),"")</f>
        <v/>
      </c>
      <c r="E101" s="40"/>
      <c r="F101" s="28"/>
      <c r="G101" s="29"/>
      <c r="H101" s="34"/>
      <c r="I101" s="31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36"/>
      <c r="U101" s="36"/>
      <c r="V101" s="37"/>
      <c r="W101" s="37"/>
      <c r="X101" s="37"/>
      <c r="Y101" s="37"/>
      <c r="Z101" s="37"/>
      <c r="AA101" s="37"/>
      <c r="AB101" s="37"/>
      <c r="AC101" s="37"/>
      <c r="AD101" s="32" t="s">
        <v>150</v>
      </c>
      <c r="AE101" s="32" t="s">
        <v>150</v>
      </c>
      <c r="AF101" s="32" t="s">
        <v>150</v>
      </c>
      <c r="AG101" s="32" t="s">
        <v>150</v>
      </c>
      <c r="AH101" s="32" t="s">
        <v>150</v>
      </c>
      <c r="AI101" s="32" t="s">
        <v>150</v>
      </c>
      <c r="AJ101" s="32" t="s">
        <v>150</v>
      </c>
      <c r="AK101" s="33" t="s">
        <v>150</v>
      </c>
      <c r="AL101" s="33" t="s">
        <v>150</v>
      </c>
      <c r="AM101" s="33" t="s">
        <v>150</v>
      </c>
      <c r="AN101" s="33" t="s">
        <v>150</v>
      </c>
      <c r="AO101" s="33" t="s">
        <v>150</v>
      </c>
      <c r="AP101" s="33" t="s">
        <v>150</v>
      </c>
      <c r="AQ101" s="33" t="s">
        <v>150</v>
      </c>
      <c r="AR101" s="33" t="s">
        <v>150</v>
      </c>
      <c r="AS101" s="33" t="s">
        <v>150</v>
      </c>
      <c r="AT101" s="33" t="s">
        <v>150</v>
      </c>
      <c r="AU101" s="43"/>
    </row>
    <row r="102" spans="1:47" customFormat="1" x14ac:dyDescent="0.3">
      <c r="A102" t="str" cm="1">
        <f t="array" aca="1" ref="A102" ca="1">INDIRECT("D" &amp; ROW())&amp;INDIRECT("F" &amp; ROW())</f>
        <v/>
      </c>
      <c r="B102" s="43"/>
      <c r="C102" s="43"/>
      <c r="D102" s="26" t="str">
        <f t="shared" ref="D102" si="86">IFERROR(VLOOKUP($E$5&amp;E102,Sites,4,FALSE),"")</f>
        <v/>
      </c>
      <c r="E102" s="40"/>
      <c r="F102" s="28"/>
      <c r="G102" s="29"/>
      <c r="H102" s="34"/>
      <c r="I102" s="31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36"/>
      <c r="U102" s="36"/>
      <c r="V102" s="37"/>
      <c r="W102" s="37"/>
      <c r="X102" s="37"/>
      <c r="Y102" s="37"/>
      <c r="Z102" s="37"/>
      <c r="AA102" s="37"/>
      <c r="AB102" s="37"/>
      <c r="AC102" s="37"/>
      <c r="AD102" s="32" t="s">
        <v>150</v>
      </c>
      <c r="AE102" s="32" t="s">
        <v>150</v>
      </c>
      <c r="AF102" s="32" t="s">
        <v>150</v>
      </c>
      <c r="AG102" s="32" t="s">
        <v>150</v>
      </c>
      <c r="AH102" s="32" t="s">
        <v>150</v>
      </c>
      <c r="AI102" s="32" t="s">
        <v>150</v>
      </c>
      <c r="AJ102" s="32" t="s">
        <v>150</v>
      </c>
      <c r="AK102" s="33" t="s">
        <v>150</v>
      </c>
      <c r="AL102" s="33" t="s">
        <v>150</v>
      </c>
      <c r="AM102" s="33" t="s">
        <v>150</v>
      </c>
      <c r="AN102" s="33" t="s">
        <v>150</v>
      </c>
      <c r="AO102" s="33" t="s">
        <v>150</v>
      </c>
      <c r="AP102" s="33" t="s">
        <v>150</v>
      </c>
      <c r="AQ102" s="33" t="s">
        <v>150</v>
      </c>
      <c r="AR102" s="33" t="s">
        <v>150</v>
      </c>
      <c r="AS102" s="33" t="s">
        <v>150</v>
      </c>
      <c r="AT102" s="33" t="s">
        <v>150</v>
      </c>
      <c r="AU102" s="43"/>
    </row>
    <row r="103" spans="1:47" customFormat="1" x14ac:dyDescent="0.3">
      <c r="A103" t="str" cm="1">
        <f t="array" aca="1" ref="A103" ca="1">INDIRECT("D" &amp; ROW())&amp;INDIRECT("F" &amp; ROW())</f>
        <v/>
      </c>
      <c r="B103" s="43"/>
      <c r="C103" s="43"/>
      <c r="D103" s="26" t="str">
        <f t="shared" ref="D103" si="87">IFERROR(VLOOKUP($E$5&amp;E103,Sites,4,FALSE),"")</f>
        <v/>
      </c>
      <c r="E103" s="40"/>
      <c r="F103" s="28"/>
      <c r="G103" s="29"/>
      <c r="H103" s="34"/>
      <c r="I103" s="31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36"/>
      <c r="U103" s="36"/>
      <c r="V103" s="37"/>
      <c r="W103" s="37"/>
      <c r="X103" s="37"/>
      <c r="Y103" s="37"/>
      <c r="Z103" s="37"/>
      <c r="AA103" s="37"/>
      <c r="AB103" s="37"/>
      <c r="AC103" s="37"/>
      <c r="AD103" s="32" t="s">
        <v>150</v>
      </c>
      <c r="AE103" s="32" t="s">
        <v>150</v>
      </c>
      <c r="AF103" s="32" t="s">
        <v>150</v>
      </c>
      <c r="AG103" s="32" t="s">
        <v>150</v>
      </c>
      <c r="AH103" s="32" t="s">
        <v>150</v>
      </c>
      <c r="AI103" s="32" t="s">
        <v>150</v>
      </c>
      <c r="AJ103" s="32" t="s">
        <v>150</v>
      </c>
      <c r="AK103" s="33" t="s">
        <v>150</v>
      </c>
      <c r="AL103" s="33" t="s">
        <v>150</v>
      </c>
      <c r="AM103" s="33" t="s">
        <v>150</v>
      </c>
      <c r="AN103" s="33" t="s">
        <v>150</v>
      </c>
      <c r="AO103" s="33" t="s">
        <v>150</v>
      </c>
      <c r="AP103" s="33" t="s">
        <v>150</v>
      </c>
      <c r="AQ103" s="33" t="s">
        <v>150</v>
      </c>
      <c r="AR103" s="33" t="s">
        <v>150</v>
      </c>
      <c r="AS103" s="33" t="s">
        <v>150</v>
      </c>
      <c r="AT103" s="33" t="s">
        <v>150</v>
      </c>
      <c r="AU103" s="43"/>
    </row>
    <row r="104" spans="1:47" customFormat="1" x14ac:dyDescent="0.3">
      <c r="A104" t="str" cm="1">
        <f t="array" aca="1" ref="A104" ca="1">INDIRECT("D" &amp; ROW())&amp;INDIRECT("F" &amp; ROW())</f>
        <v/>
      </c>
      <c r="B104" s="43"/>
      <c r="C104" s="43"/>
      <c r="D104" s="26" t="str">
        <f t="shared" ref="D104" si="88">IFERROR(VLOOKUP($E$5&amp;E104,Sites,4,FALSE),"")</f>
        <v/>
      </c>
      <c r="E104" s="40"/>
      <c r="F104" s="28"/>
      <c r="G104" s="29"/>
      <c r="H104" s="34"/>
      <c r="I104" s="31"/>
      <c r="J104" s="36"/>
      <c r="K104" s="36"/>
      <c r="L104" s="36"/>
      <c r="M104" s="36"/>
      <c r="N104" s="36"/>
      <c r="O104" s="36"/>
      <c r="P104" s="36"/>
      <c r="Q104" s="36"/>
      <c r="R104" s="36"/>
      <c r="S104" s="37"/>
      <c r="T104" s="36"/>
      <c r="U104" s="36"/>
      <c r="V104" s="37"/>
      <c r="W104" s="37"/>
      <c r="X104" s="37"/>
      <c r="Y104" s="37"/>
      <c r="Z104" s="37"/>
      <c r="AA104" s="37"/>
      <c r="AB104" s="37"/>
      <c r="AC104" s="37"/>
      <c r="AD104" s="32" t="s">
        <v>150</v>
      </c>
      <c r="AE104" s="32" t="s">
        <v>150</v>
      </c>
      <c r="AF104" s="32" t="s">
        <v>150</v>
      </c>
      <c r="AG104" s="32" t="s">
        <v>150</v>
      </c>
      <c r="AH104" s="32" t="s">
        <v>150</v>
      </c>
      <c r="AI104" s="32" t="s">
        <v>150</v>
      </c>
      <c r="AJ104" s="32" t="s">
        <v>150</v>
      </c>
      <c r="AK104" s="33" t="s">
        <v>150</v>
      </c>
      <c r="AL104" s="33" t="s">
        <v>150</v>
      </c>
      <c r="AM104" s="33" t="s">
        <v>150</v>
      </c>
      <c r="AN104" s="33" t="s">
        <v>150</v>
      </c>
      <c r="AO104" s="33" t="s">
        <v>150</v>
      </c>
      <c r="AP104" s="33" t="s">
        <v>150</v>
      </c>
      <c r="AQ104" s="33" t="s">
        <v>150</v>
      </c>
      <c r="AR104" s="33" t="s">
        <v>150</v>
      </c>
      <c r="AS104" s="33" t="s">
        <v>150</v>
      </c>
      <c r="AT104" s="33" t="s">
        <v>150</v>
      </c>
      <c r="AU104" s="43"/>
    </row>
    <row r="105" spans="1:47" customFormat="1" x14ac:dyDescent="0.3">
      <c r="A105" t="str" cm="1">
        <f t="array" aca="1" ref="A105" ca="1">INDIRECT("D" &amp; ROW())&amp;INDIRECT("F" &amp; ROW())</f>
        <v/>
      </c>
      <c r="B105" s="43"/>
      <c r="C105" s="43"/>
      <c r="D105" s="26" t="str">
        <f t="shared" ref="D105" si="89">IFERROR(VLOOKUP($E$5&amp;E105,Sites,4,FALSE),"")</f>
        <v/>
      </c>
      <c r="E105" s="40"/>
      <c r="F105" s="28"/>
      <c r="G105" s="29"/>
      <c r="H105" s="34"/>
      <c r="I105" s="31"/>
      <c r="J105" s="36"/>
      <c r="K105" s="36"/>
      <c r="L105" s="36"/>
      <c r="M105" s="36"/>
      <c r="N105" s="36"/>
      <c r="O105" s="36"/>
      <c r="P105" s="36"/>
      <c r="Q105" s="36"/>
      <c r="R105" s="36"/>
      <c r="S105" s="37"/>
      <c r="T105" s="36"/>
      <c r="U105" s="36"/>
      <c r="V105" s="37"/>
      <c r="W105" s="37"/>
      <c r="X105" s="37"/>
      <c r="Y105" s="37"/>
      <c r="Z105" s="37"/>
      <c r="AA105" s="37"/>
      <c r="AB105" s="37"/>
      <c r="AC105" s="37"/>
      <c r="AD105" s="32" t="s">
        <v>150</v>
      </c>
      <c r="AE105" s="32" t="s">
        <v>150</v>
      </c>
      <c r="AF105" s="32" t="s">
        <v>150</v>
      </c>
      <c r="AG105" s="32" t="s">
        <v>150</v>
      </c>
      <c r="AH105" s="32" t="s">
        <v>150</v>
      </c>
      <c r="AI105" s="32" t="s">
        <v>150</v>
      </c>
      <c r="AJ105" s="32" t="s">
        <v>150</v>
      </c>
      <c r="AK105" s="33" t="s">
        <v>150</v>
      </c>
      <c r="AL105" s="33" t="s">
        <v>150</v>
      </c>
      <c r="AM105" s="33" t="s">
        <v>150</v>
      </c>
      <c r="AN105" s="33" t="s">
        <v>150</v>
      </c>
      <c r="AO105" s="33" t="s">
        <v>150</v>
      </c>
      <c r="AP105" s="33" t="s">
        <v>150</v>
      </c>
      <c r="AQ105" s="33" t="s">
        <v>150</v>
      </c>
      <c r="AR105" s="33" t="s">
        <v>150</v>
      </c>
      <c r="AS105" s="33" t="s">
        <v>150</v>
      </c>
      <c r="AT105" s="33" t="s">
        <v>150</v>
      </c>
      <c r="AU105" s="43"/>
    </row>
    <row r="106" spans="1:47" customFormat="1" x14ac:dyDescent="0.3">
      <c r="A106" t="str" cm="1">
        <f t="array" aca="1" ref="A106" ca="1">INDIRECT("D" &amp; ROW())&amp;INDIRECT("F" &amp; ROW())</f>
        <v/>
      </c>
      <c r="B106" s="43"/>
      <c r="C106" s="43"/>
      <c r="D106" s="26" t="str">
        <f t="shared" ref="D106" si="90">IFERROR(VLOOKUP($E$5&amp;E106,Sites,4,FALSE),"")</f>
        <v/>
      </c>
      <c r="E106" s="40"/>
      <c r="F106" s="28"/>
      <c r="G106" s="29"/>
      <c r="H106" s="34"/>
      <c r="I106" s="31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36"/>
      <c r="U106" s="36"/>
      <c r="V106" s="37"/>
      <c r="W106" s="37"/>
      <c r="X106" s="37"/>
      <c r="Y106" s="37"/>
      <c r="Z106" s="37"/>
      <c r="AA106" s="37"/>
      <c r="AB106" s="37"/>
      <c r="AC106" s="37"/>
      <c r="AD106" s="32" t="s">
        <v>150</v>
      </c>
      <c r="AE106" s="32" t="s">
        <v>150</v>
      </c>
      <c r="AF106" s="32" t="s">
        <v>150</v>
      </c>
      <c r="AG106" s="32" t="s">
        <v>150</v>
      </c>
      <c r="AH106" s="32" t="s">
        <v>150</v>
      </c>
      <c r="AI106" s="32" t="s">
        <v>150</v>
      </c>
      <c r="AJ106" s="32" t="s">
        <v>150</v>
      </c>
      <c r="AK106" s="33" t="s">
        <v>150</v>
      </c>
      <c r="AL106" s="33" t="s">
        <v>150</v>
      </c>
      <c r="AM106" s="33" t="s">
        <v>150</v>
      </c>
      <c r="AN106" s="33" t="s">
        <v>150</v>
      </c>
      <c r="AO106" s="33" t="s">
        <v>150</v>
      </c>
      <c r="AP106" s="33" t="s">
        <v>150</v>
      </c>
      <c r="AQ106" s="33" t="s">
        <v>150</v>
      </c>
      <c r="AR106" s="33" t="s">
        <v>150</v>
      </c>
      <c r="AS106" s="33" t="s">
        <v>150</v>
      </c>
      <c r="AT106" s="33" t="s">
        <v>150</v>
      </c>
      <c r="AU106" s="43"/>
    </row>
    <row r="107" spans="1:47" customFormat="1" x14ac:dyDescent="0.3">
      <c r="A107" t="str" cm="1">
        <f t="array" aca="1" ref="A107" ca="1">INDIRECT("D" &amp; ROW())&amp;INDIRECT("F" &amp; ROW())</f>
        <v/>
      </c>
      <c r="B107" s="43"/>
      <c r="C107" s="43"/>
      <c r="D107" s="26" t="str">
        <f t="shared" ref="D107" si="91">IFERROR(VLOOKUP($E$5&amp;E107,Sites,4,FALSE),"")</f>
        <v/>
      </c>
      <c r="E107" s="40"/>
      <c r="F107" s="28"/>
      <c r="G107" s="29"/>
      <c r="H107" s="34"/>
      <c r="I107" s="31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36"/>
      <c r="U107" s="36"/>
      <c r="V107" s="37"/>
      <c r="W107" s="37"/>
      <c r="X107" s="37"/>
      <c r="Y107" s="37"/>
      <c r="Z107" s="37"/>
      <c r="AA107" s="37"/>
      <c r="AB107" s="37"/>
      <c r="AC107" s="37"/>
      <c r="AD107" s="32" t="s">
        <v>150</v>
      </c>
      <c r="AE107" s="32" t="s">
        <v>150</v>
      </c>
      <c r="AF107" s="32" t="s">
        <v>150</v>
      </c>
      <c r="AG107" s="32" t="s">
        <v>150</v>
      </c>
      <c r="AH107" s="32" t="s">
        <v>150</v>
      </c>
      <c r="AI107" s="32" t="s">
        <v>150</v>
      </c>
      <c r="AJ107" s="32" t="s">
        <v>150</v>
      </c>
      <c r="AK107" s="33" t="s">
        <v>150</v>
      </c>
      <c r="AL107" s="33" t="s">
        <v>150</v>
      </c>
      <c r="AM107" s="33" t="s">
        <v>150</v>
      </c>
      <c r="AN107" s="33" t="s">
        <v>150</v>
      </c>
      <c r="AO107" s="33" t="s">
        <v>150</v>
      </c>
      <c r="AP107" s="33" t="s">
        <v>150</v>
      </c>
      <c r="AQ107" s="33" t="s">
        <v>150</v>
      </c>
      <c r="AR107" s="33" t="s">
        <v>150</v>
      </c>
      <c r="AS107" s="33" t="s">
        <v>150</v>
      </c>
      <c r="AT107" s="33" t="s">
        <v>150</v>
      </c>
      <c r="AU107" s="43"/>
    </row>
    <row r="108" spans="1:47" customFormat="1" x14ac:dyDescent="0.3">
      <c r="A108" t="str" cm="1">
        <f t="array" aca="1" ref="A108" ca="1">INDIRECT("D" &amp; ROW())&amp;INDIRECT("F" &amp; ROW())</f>
        <v/>
      </c>
      <c r="B108" s="43"/>
      <c r="C108" s="43"/>
      <c r="D108" s="26" t="str">
        <f t="shared" ref="D108" si="92">IFERROR(VLOOKUP($E$5&amp;E108,Sites,4,FALSE),"")</f>
        <v/>
      </c>
      <c r="E108" s="40"/>
      <c r="F108" s="28"/>
      <c r="G108" s="29"/>
      <c r="H108" s="34"/>
      <c r="I108" s="31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T108" s="36"/>
      <c r="U108" s="36"/>
      <c r="V108" s="37"/>
      <c r="W108" s="37"/>
      <c r="X108" s="37"/>
      <c r="Y108" s="37"/>
      <c r="Z108" s="37"/>
      <c r="AA108" s="37"/>
      <c r="AB108" s="37"/>
      <c r="AC108" s="37"/>
      <c r="AD108" s="32" t="s">
        <v>150</v>
      </c>
      <c r="AE108" s="32" t="s">
        <v>150</v>
      </c>
      <c r="AF108" s="32" t="s">
        <v>150</v>
      </c>
      <c r="AG108" s="32" t="s">
        <v>150</v>
      </c>
      <c r="AH108" s="32" t="s">
        <v>150</v>
      </c>
      <c r="AI108" s="32" t="s">
        <v>150</v>
      </c>
      <c r="AJ108" s="32" t="s">
        <v>150</v>
      </c>
      <c r="AK108" s="33" t="s">
        <v>150</v>
      </c>
      <c r="AL108" s="33" t="s">
        <v>150</v>
      </c>
      <c r="AM108" s="33" t="s">
        <v>150</v>
      </c>
      <c r="AN108" s="33" t="s">
        <v>150</v>
      </c>
      <c r="AO108" s="33" t="s">
        <v>150</v>
      </c>
      <c r="AP108" s="33" t="s">
        <v>150</v>
      </c>
      <c r="AQ108" s="33" t="s">
        <v>150</v>
      </c>
      <c r="AR108" s="33" t="s">
        <v>150</v>
      </c>
      <c r="AS108" s="33" t="s">
        <v>150</v>
      </c>
      <c r="AT108" s="33" t="s">
        <v>150</v>
      </c>
      <c r="AU108" s="43"/>
    </row>
    <row r="109" spans="1:47" customFormat="1" x14ac:dyDescent="0.3">
      <c r="A109" t="str" cm="1">
        <f t="array" aca="1" ref="A109" ca="1">INDIRECT("D" &amp; ROW())&amp;INDIRECT("F" &amp; ROW())</f>
        <v/>
      </c>
      <c r="B109" s="43"/>
      <c r="C109" s="43"/>
      <c r="D109" s="26" t="str">
        <f t="shared" ref="D109" si="93">IFERROR(VLOOKUP($E$5&amp;E109,Sites,4,FALSE),"")</f>
        <v/>
      </c>
      <c r="E109" s="40"/>
      <c r="F109" s="28"/>
      <c r="G109" s="29"/>
      <c r="H109" s="34"/>
      <c r="I109" s="31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36"/>
      <c r="U109" s="36"/>
      <c r="V109" s="37"/>
      <c r="W109" s="37"/>
      <c r="X109" s="37"/>
      <c r="Y109" s="37"/>
      <c r="Z109" s="37"/>
      <c r="AA109" s="37"/>
      <c r="AB109" s="37"/>
      <c r="AC109" s="37"/>
      <c r="AD109" s="32" t="s">
        <v>150</v>
      </c>
      <c r="AE109" s="32" t="s">
        <v>150</v>
      </c>
      <c r="AF109" s="32" t="s">
        <v>150</v>
      </c>
      <c r="AG109" s="32" t="s">
        <v>150</v>
      </c>
      <c r="AH109" s="32" t="s">
        <v>150</v>
      </c>
      <c r="AI109" s="32" t="s">
        <v>150</v>
      </c>
      <c r="AJ109" s="32" t="s">
        <v>150</v>
      </c>
      <c r="AK109" s="33" t="s">
        <v>150</v>
      </c>
      <c r="AL109" s="33" t="s">
        <v>150</v>
      </c>
      <c r="AM109" s="33" t="s">
        <v>150</v>
      </c>
      <c r="AN109" s="33" t="s">
        <v>150</v>
      </c>
      <c r="AO109" s="33" t="s">
        <v>150</v>
      </c>
      <c r="AP109" s="33" t="s">
        <v>150</v>
      </c>
      <c r="AQ109" s="33" t="s">
        <v>150</v>
      </c>
      <c r="AR109" s="33" t="s">
        <v>150</v>
      </c>
      <c r="AS109" s="33" t="s">
        <v>150</v>
      </c>
      <c r="AT109" s="33" t="s">
        <v>150</v>
      </c>
      <c r="AU109" s="43"/>
    </row>
    <row r="110" spans="1:47" customFormat="1" x14ac:dyDescent="0.3">
      <c r="A110" t="str" cm="1">
        <f t="array" aca="1" ref="A110" ca="1">INDIRECT("D" &amp; ROW())&amp;INDIRECT("F" &amp; ROW())</f>
        <v/>
      </c>
      <c r="B110" s="43"/>
      <c r="C110" s="43"/>
      <c r="D110" s="26" t="str">
        <f t="shared" ref="D110" si="94">IFERROR(VLOOKUP($E$5&amp;E110,Sites,4,FALSE),"")</f>
        <v/>
      </c>
      <c r="E110" s="40"/>
      <c r="F110" s="28"/>
      <c r="G110" s="29"/>
      <c r="H110" s="34"/>
      <c r="I110" s="31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36"/>
      <c r="U110" s="36"/>
      <c r="V110" s="37"/>
      <c r="W110" s="37"/>
      <c r="X110" s="37"/>
      <c r="Y110" s="37"/>
      <c r="Z110" s="37"/>
      <c r="AA110" s="37"/>
      <c r="AB110" s="37"/>
      <c r="AC110" s="37"/>
      <c r="AD110" s="32" t="s">
        <v>150</v>
      </c>
      <c r="AE110" s="32" t="s">
        <v>150</v>
      </c>
      <c r="AF110" s="32" t="s">
        <v>150</v>
      </c>
      <c r="AG110" s="32" t="s">
        <v>150</v>
      </c>
      <c r="AH110" s="32" t="s">
        <v>150</v>
      </c>
      <c r="AI110" s="32" t="s">
        <v>150</v>
      </c>
      <c r="AJ110" s="32" t="s">
        <v>150</v>
      </c>
      <c r="AK110" s="33" t="s">
        <v>150</v>
      </c>
      <c r="AL110" s="33" t="s">
        <v>150</v>
      </c>
      <c r="AM110" s="33" t="s">
        <v>150</v>
      </c>
      <c r="AN110" s="33" t="s">
        <v>150</v>
      </c>
      <c r="AO110" s="33" t="s">
        <v>150</v>
      </c>
      <c r="AP110" s="33" t="s">
        <v>150</v>
      </c>
      <c r="AQ110" s="33" t="s">
        <v>150</v>
      </c>
      <c r="AR110" s="33" t="s">
        <v>150</v>
      </c>
      <c r="AS110" s="33" t="s">
        <v>150</v>
      </c>
      <c r="AT110" s="33" t="s">
        <v>150</v>
      </c>
      <c r="AU110" s="43"/>
    </row>
    <row r="111" spans="1:47" customFormat="1" x14ac:dyDescent="0.3">
      <c r="A111" t="str" cm="1">
        <f t="array" aca="1" ref="A111" ca="1">INDIRECT("D" &amp; ROW())&amp;INDIRECT("F" &amp; ROW())</f>
        <v/>
      </c>
      <c r="B111" s="43"/>
      <c r="C111" s="43"/>
      <c r="D111" s="26" t="str">
        <f t="shared" ref="D111" si="95">IFERROR(VLOOKUP($E$5&amp;E111,Sites,4,FALSE),"")</f>
        <v/>
      </c>
      <c r="E111" s="40"/>
      <c r="F111" s="28"/>
      <c r="G111" s="29"/>
      <c r="H111" s="34"/>
      <c r="I111" s="31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36"/>
      <c r="U111" s="36"/>
      <c r="V111" s="37"/>
      <c r="W111" s="37"/>
      <c r="X111" s="37"/>
      <c r="Y111" s="37"/>
      <c r="Z111" s="37"/>
      <c r="AA111" s="37"/>
      <c r="AB111" s="37"/>
      <c r="AC111" s="37"/>
      <c r="AD111" s="32" t="s">
        <v>150</v>
      </c>
      <c r="AE111" s="32" t="s">
        <v>150</v>
      </c>
      <c r="AF111" s="32" t="s">
        <v>150</v>
      </c>
      <c r="AG111" s="32" t="s">
        <v>150</v>
      </c>
      <c r="AH111" s="32" t="s">
        <v>150</v>
      </c>
      <c r="AI111" s="32" t="s">
        <v>150</v>
      </c>
      <c r="AJ111" s="32" t="s">
        <v>150</v>
      </c>
      <c r="AK111" s="33" t="s">
        <v>150</v>
      </c>
      <c r="AL111" s="33" t="s">
        <v>150</v>
      </c>
      <c r="AM111" s="33" t="s">
        <v>150</v>
      </c>
      <c r="AN111" s="33" t="s">
        <v>150</v>
      </c>
      <c r="AO111" s="33" t="s">
        <v>150</v>
      </c>
      <c r="AP111" s="33" t="s">
        <v>150</v>
      </c>
      <c r="AQ111" s="33" t="s">
        <v>150</v>
      </c>
      <c r="AR111" s="33" t="s">
        <v>150</v>
      </c>
      <c r="AS111" s="33" t="s">
        <v>150</v>
      </c>
      <c r="AT111" s="33" t="s">
        <v>150</v>
      </c>
      <c r="AU111" s="43"/>
    </row>
    <row r="112" spans="1:47" customFormat="1" x14ac:dyDescent="0.3">
      <c r="A112" t="str" cm="1">
        <f t="array" aca="1" ref="A112" ca="1">INDIRECT("D" &amp; ROW())&amp;INDIRECT("F" &amp; ROW())</f>
        <v/>
      </c>
      <c r="B112" s="43"/>
      <c r="C112" s="43"/>
      <c r="D112" s="26" t="str">
        <f t="shared" ref="D112" si="96">IFERROR(VLOOKUP($E$5&amp;E112,Sites,4,FALSE),"")</f>
        <v/>
      </c>
      <c r="E112" s="40"/>
      <c r="F112" s="28"/>
      <c r="G112" s="29"/>
      <c r="H112" s="34"/>
      <c r="I112" s="31"/>
      <c r="J112" s="36"/>
      <c r="K112" s="36"/>
      <c r="L112" s="36"/>
      <c r="M112" s="36"/>
      <c r="N112" s="36"/>
      <c r="O112" s="36"/>
      <c r="P112" s="36"/>
      <c r="Q112" s="36"/>
      <c r="R112" s="36"/>
      <c r="S112" s="37"/>
      <c r="T112" s="36"/>
      <c r="U112" s="36"/>
      <c r="V112" s="37"/>
      <c r="W112" s="37"/>
      <c r="X112" s="37"/>
      <c r="Y112" s="37"/>
      <c r="Z112" s="37"/>
      <c r="AA112" s="37"/>
      <c r="AB112" s="37"/>
      <c r="AC112" s="37"/>
      <c r="AD112" s="32" t="s">
        <v>150</v>
      </c>
      <c r="AE112" s="32" t="s">
        <v>150</v>
      </c>
      <c r="AF112" s="32" t="s">
        <v>150</v>
      </c>
      <c r="AG112" s="32" t="s">
        <v>150</v>
      </c>
      <c r="AH112" s="32" t="s">
        <v>150</v>
      </c>
      <c r="AI112" s="32" t="s">
        <v>150</v>
      </c>
      <c r="AJ112" s="32" t="s">
        <v>150</v>
      </c>
      <c r="AK112" s="33" t="s">
        <v>150</v>
      </c>
      <c r="AL112" s="33" t="s">
        <v>150</v>
      </c>
      <c r="AM112" s="33" t="s">
        <v>150</v>
      </c>
      <c r="AN112" s="33" t="s">
        <v>150</v>
      </c>
      <c r="AO112" s="33" t="s">
        <v>150</v>
      </c>
      <c r="AP112" s="33" t="s">
        <v>150</v>
      </c>
      <c r="AQ112" s="33" t="s">
        <v>150</v>
      </c>
      <c r="AR112" s="33" t="s">
        <v>150</v>
      </c>
      <c r="AS112" s="33" t="s">
        <v>150</v>
      </c>
      <c r="AT112" s="33" t="s">
        <v>150</v>
      </c>
      <c r="AU112" s="43"/>
    </row>
    <row r="113" spans="1:47" customFormat="1" x14ac:dyDescent="0.3">
      <c r="A113" t="str" cm="1">
        <f t="array" aca="1" ref="A113" ca="1">INDIRECT("D" &amp; ROW())&amp;INDIRECT("F" &amp; ROW())</f>
        <v/>
      </c>
      <c r="B113" s="43"/>
      <c r="C113" s="43"/>
      <c r="D113" s="26" t="str">
        <f t="shared" ref="D113" si="97">IFERROR(VLOOKUP($E$5&amp;E113,Sites,4,FALSE),"")</f>
        <v/>
      </c>
      <c r="E113" s="40"/>
      <c r="F113" s="28"/>
      <c r="G113" s="29"/>
      <c r="H113" s="34"/>
      <c r="I113" s="31"/>
      <c r="J113" s="36"/>
      <c r="K113" s="36"/>
      <c r="L113" s="36"/>
      <c r="M113" s="36"/>
      <c r="N113" s="36"/>
      <c r="O113" s="36"/>
      <c r="P113" s="36"/>
      <c r="Q113" s="36"/>
      <c r="R113" s="36"/>
      <c r="S113" s="37"/>
      <c r="T113" s="36"/>
      <c r="U113" s="36"/>
      <c r="V113" s="37"/>
      <c r="W113" s="37"/>
      <c r="X113" s="37"/>
      <c r="Y113" s="37"/>
      <c r="Z113" s="37"/>
      <c r="AA113" s="37"/>
      <c r="AB113" s="37"/>
      <c r="AC113" s="37"/>
      <c r="AD113" s="32" t="s">
        <v>150</v>
      </c>
      <c r="AE113" s="32" t="s">
        <v>150</v>
      </c>
      <c r="AF113" s="32" t="s">
        <v>150</v>
      </c>
      <c r="AG113" s="32" t="s">
        <v>150</v>
      </c>
      <c r="AH113" s="32" t="s">
        <v>150</v>
      </c>
      <c r="AI113" s="32" t="s">
        <v>150</v>
      </c>
      <c r="AJ113" s="32" t="s">
        <v>150</v>
      </c>
      <c r="AK113" s="33" t="s">
        <v>150</v>
      </c>
      <c r="AL113" s="33" t="s">
        <v>150</v>
      </c>
      <c r="AM113" s="33" t="s">
        <v>150</v>
      </c>
      <c r="AN113" s="33" t="s">
        <v>150</v>
      </c>
      <c r="AO113" s="33" t="s">
        <v>150</v>
      </c>
      <c r="AP113" s="33" t="s">
        <v>150</v>
      </c>
      <c r="AQ113" s="33" t="s">
        <v>150</v>
      </c>
      <c r="AR113" s="33" t="s">
        <v>150</v>
      </c>
      <c r="AS113" s="33" t="s">
        <v>150</v>
      </c>
      <c r="AT113" s="33" t="s">
        <v>150</v>
      </c>
      <c r="AU113" s="43"/>
    </row>
    <row r="114" spans="1:47" customFormat="1" x14ac:dyDescent="0.3">
      <c r="A114" t="str" cm="1">
        <f t="array" aca="1" ref="A114" ca="1">INDIRECT("D" &amp; ROW())&amp;INDIRECT("F" &amp; ROW())</f>
        <v/>
      </c>
      <c r="B114" s="43"/>
      <c r="C114" s="43"/>
      <c r="D114" s="26" t="str">
        <f t="shared" ref="D114" si="98">IFERROR(VLOOKUP($E$5&amp;E114,Sites,4,FALSE),"")</f>
        <v/>
      </c>
      <c r="E114" s="40"/>
      <c r="F114" s="28"/>
      <c r="G114" s="29"/>
      <c r="H114" s="34"/>
      <c r="I114" s="31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T114" s="36"/>
      <c r="U114" s="36"/>
      <c r="V114" s="37"/>
      <c r="W114" s="37"/>
      <c r="X114" s="37"/>
      <c r="Y114" s="37"/>
      <c r="Z114" s="37"/>
      <c r="AA114" s="37"/>
      <c r="AB114" s="37"/>
      <c r="AC114" s="37"/>
      <c r="AD114" s="32" t="s">
        <v>150</v>
      </c>
      <c r="AE114" s="32" t="s">
        <v>150</v>
      </c>
      <c r="AF114" s="32" t="s">
        <v>150</v>
      </c>
      <c r="AG114" s="32" t="s">
        <v>150</v>
      </c>
      <c r="AH114" s="32" t="s">
        <v>150</v>
      </c>
      <c r="AI114" s="32" t="s">
        <v>150</v>
      </c>
      <c r="AJ114" s="32" t="s">
        <v>150</v>
      </c>
      <c r="AK114" s="33" t="s">
        <v>150</v>
      </c>
      <c r="AL114" s="33" t="s">
        <v>150</v>
      </c>
      <c r="AM114" s="33" t="s">
        <v>150</v>
      </c>
      <c r="AN114" s="33" t="s">
        <v>150</v>
      </c>
      <c r="AO114" s="33" t="s">
        <v>150</v>
      </c>
      <c r="AP114" s="33" t="s">
        <v>150</v>
      </c>
      <c r="AQ114" s="33" t="s">
        <v>150</v>
      </c>
      <c r="AR114" s="33" t="s">
        <v>150</v>
      </c>
      <c r="AS114" s="33" t="s">
        <v>150</v>
      </c>
      <c r="AT114" s="33" t="s">
        <v>150</v>
      </c>
      <c r="AU114" s="43"/>
    </row>
    <row r="115" spans="1:47" customFormat="1" x14ac:dyDescent="0.3">
      <c r="A115" t="str" cm="1">
        <f t="array" aca="1" ref="A115" ca="1">INDIRECT("D" &amp; ROW())&amp;INDIRECT("F" &amp; ROW())</f>
        <v/>
      </c>
      <c r="B115" s="43"/>
      <c r="C115" s="43"/>
      <c r="D115" s="26" t="str">
        <f t="shared" ref="D115" si="99">IFERROR(VLOOKUP($E$5&amp;E115,Sites,4,FALSE),"")</f>
        <v/>
      </c>
      <c r="E115" s="40"/>
      <c r="F115" s="28"/>
      <c r="G115" s="29"/>
      <c r="H115" s="34"/>
      <c r="I115" s="31"/>
      <c r="J115" s="36"/>
      <c r="K115" s="36"/>
      <c r="L115" s="36"/>
      <c r="M115" s="36"/>
      <c r="N115" s="36"/>
      <c r="O115" s="36"/>
      <c r="P115" s="36"/>
      <c r="Q115" s="36"/>
      <c r="R115" s="36"/>
      <c r="S115" s="37"/>
      <c r="T115" s="36"/>
      <c r="U115" s="36"/>
      <c r="V115" s="37"/>
      <c r="W115" s="37"/>
      <c r="X115" s="37"/>
      <c r="Y115" s="37"/>
      <c r="Z115" s="37"/>
      <c r="AA115" s="37"/>
      <c r="AB115" s="37"/>
      <c r="AC115" s="37"/>
      <c r="AD115" s="32" t="s">
        <v>150</v>
      </c>
      <c r="AE115" s="32" t="s">
        <v>150</v>
      </c>
      <c r="AF115" s="32" t="s">
        <v>150</v>
      </c>
      <c r="AG115" s="32" t="s">
        <v>150</v>
      </c>
      <c r="AH115" s="32" t="s">
        <v>150</v>
      </c>
      <c r="AI115" s="32" t="s">
        <v>150</v>
      </c>
      <c r="AJ115" s="32" t="s">
        <v>150</v>
      </c>
      <c r="AK115" s="33" t="s">
        <v>150</v>
      </c>
      <c r="AL115" s="33" t="s">
        <v>150</v>
      </c>
      <c r="AM115" s="33" t="s">
        <v>150</v>
      </c>
      <c r="AN115" s="33" t="s">
        <v>150</v>
      </c>
      <c r="AO115" s="33" t="s">
        <v>150</v>
      </c>
      <c r="AP115" s="33" t="s">
        <v>150</v>
      </c>
      <c r="AQ115" s="33" t="s">
        <v>150</v>
      </c>
      <c r="AR115" s="33" t="s">
        <v>150</v>
      </c>
      <c r="AS115" s="33" t="s">
        <v>150</v>
      </c>
      <c r="AT115" s="33" t="s">
        <v>150</v>
      </c>
      <c r="AU115" s="43"/>
    </row>
    <row r="116" spans="1:47" customFormat="1" x14ac:dyDescent="0.3">
      <c r="A116" t="str" cm="1">
        <f t="array" aca="1" ref="A116" ca="1">INDIRECT("D" &amp; ROW())&amp;INDIRECT("F" &amp; ROW())</f>
        <v/>
      </c>
      <c r="B116" s="43"/>
      <c r="C116" s="43"/>
      <c r="D116" s="26" t="str">
        <f t="shared" ref="D116" si="100">IFERROR(VLOOKUP($E$5&amp;E116,Sites,4,FALSE),"")</f>
        <v/>
      </c>
      <c r="E116" s="40"/>
      <c r="F116" s="28"/>
      <c r="G116" s="29"/>
      <c r="H116" s="34"/>
      <c r="I116" s="31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36"/>
      <c r="U116" s="36"/>
      <c r="V116" s="37"/>
      <c r="W116" s="37"/>
      <c r="X116" s="37"/>
      <c r="Y116" s="37"/>
      <c r="Z116" s="37"/>
      <c r="AA116" s="37"/>
      <c r="AB116" s="37"/>
      <c r="AC116" s="37"/>
      <c r="AD116" s="32" t="s">
        <v>150</v>
      </c>
      <c r="AE116" s="32" t="s">
        <v>150</v>
      </c>
      <c r="AF116" s="32" t="s">
        <v>150</v>
      </c>
      <c r="AG116" s="32" t="s">
        <v>150</v>
      </c>
      <c r="AH116" s="32" t="s">
        <v>150</v>
      </c>
      <c r="AI116" s="32" t="s">
        <v>150</v>
      </c>
      <c r="AJ116" s="32" t="s">
        <v>150</v>
      </c>
      <c r="AK116" s="33" t="s">
        <v>150</v>
      </c>
      <c r="AL116" s="33" t="s">
        <v>150</v>
      </c>
      <c r="AM116" s="33" t="s">
        <v>150</v>
      </c>
      <c r="AN116" s="33" t="s">
        <v>150</v>
      </c>
      <c r="AO116" s="33" t="s">
        <v>150</v>
      </c>
      <c r="AP116" s="33" t="s">
        <v>150</v>
      </c>
      <c r="AQ116" s="33" t="s">
        <v>150</v>
      </c>
      <c r="AR116" s="33" t="s">
        <v>150</v>
      </c>
      <c r="AS116" s="33" t="s">
        <v>150</v>
      </c>
      <c r="AT116" s="33" t="s">
        <v>150</v>
      </c>
      <c r="AU116" s="43"/>
    </row>
    <row r="117" spans="1:47" customFormat="1" x14ac:dyDescent="0.3">
      <c r="A117" t="str" cm="1">
        <f t="array" aca="1" ref="A117" ca="1">INDIRECT("D" &amp; ROW())&amp;INDIRECT("F" &amp; ROW())</f>
        <v/>
      </c>
      <c r="B117" s="43"/>
      <c r="C117" s="43"/>
      <c r="D117" s="26" t="str">
        <f t="shared" ref="D117" si="101">IFERROR(VLOOKUP($E$5&amp;E117,Sites,4,FALSE),"")</f>
        <v/>
      </c>
      <c r="E117" s="40"/>
      <c r="F117" s="28"/>
      <c r="G117" s="29"/>
      <c r="H117" s="34"/>
      <c r="I117" s="31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36"/>
      <c r="U117" s="36"/>
      <c r="V117" s="37"/>
      <c r="W117" s="37"/>
      <c r="X117" s="37"/>
      <c r="Y117" s="37"/>
      <c r="Z117" s="37"/>
      <c r="AA117" s="37"/>
      <c r="AB117" s="37"/>
      <c r="AC117" s="37"/>
      <c r="AD117" s="32" t="s">
        <v>150</v>
      </c>
      <c r="AE117" s="32" t="s">
        <v>150</v>
      </c>
      <c r="AF117" s="32" t="s">
        <v>150</v>
      </c>
      <c r="AG117" s="32" t="s">
        <v>150</v>
      </c>
      <c r="AH117" s="32" t="s">
        <v>150</v>
      </c>
      <c r="AI117" s="32" t="s">
        <v>150</v>
      </c>
      <c r="AJ117" s="32" t="s">
        <v>150</v>
      </c>
      <c r="AK117" s="33" t="s">
        <v>150</v>
      </c>
      <c r="AL117" s="33" t="s">
        <v>150</v>
      </c>
      <c r="AM117" s="33" t="s">
        <v>150</v>
      </c>
      <c r="AN117" s="33" t="s">
        <v>150</v>
      </c>
      <c r="AO117" s="33" t="s">
        <v>150</v>
      </c>
      <c r="AP117" s="33" t="s">
        <v>150</v>
      </c>
      <c r="AQ117" s="33" t="s">
        <v>150</v>
      </c>
      <c r="AR117" s="33" t="s">
        <v>150</v>
      </c>
      <c r="AS117" s="33" t="s">
        <v>150</v>
      </c>
      <c r="AT117" s="33" t="s">
        <v>150</v>
      </c>
      <c r="AU117" s="43"/>
    </row>
    <row r="118" spans="1:47" customFormat="1" x14ac:dyDescent="0.3">
      <c r="A118" t="str" cm="1">
        <f t="array" aca="1" ref="A118" ca="1">INDIRECT("D" &amp; ROW())&amp;INDIRECT("F" &amp; ROW())</f>
        <v/>
      </c>
      <c r="B118" s="43"/>
      <c r="C118" s="43"/>
      <c r="D118" s="26" t="str">
        <f t="shared" ref="D118" si="102">IFERROR(VLOOKUP($E$5&amp;E118,Sites,4,FALSE),"")</f>
        <v/>
      </c>
      <c r="E118" s="40"/>
      <c r="F118" s="28"/>
      <c r="G118" s="29"/>
      <c r="H118" s="34"/>
      <c r="I118" s="31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36"/>
      <c r="U118" s="36"/>
      <c r="V118" s="37"/>
      <c r="W118" s="37"/>
      <c r="X118" s="37"/>
      <c r="Y118" s="37"/>
      <c r="Z118" s="37"/>
      <c r="AA118" s="37"/>
      <c r="AB118" s="37"/>
      <c r="AC118" s="37"/>
      <c r="AD118" s="32" t="s">
        <v>150</v>
      </c>
      <c r="AE118" s="32" t="s">
        <v>150</v>
      </c>
      <c r="AF118" s="32" t="s">
        <v>150</v>
      </c>
      <c r="AG118" s="32" t="s">
        <v>150</v>
      </c>
      <c r="AH118" s="32" t="s">
        <v>150</v>
      </c>
      <c r="AI118" s="32" t="s">
        <v>150</v>
      </c>
      <c r="AJ118" s="32" t="s">
        <v>150</v>
      </c>
      <c r="AK118" s="33" t="s">
        <v>150</v>
      </c>
      <c r="AL118" s="33" t="s">
        <v>150</v>
      </c>
      <c r="AM118" s="33" t="s">
        <v>150</v>
      </c>
      <c r="AN118" s="33" t="s">
        <v>150</v>
      </c>
      <c r="AO118" s="33" t="s">
        <v>150</v>
      </c>
      <c r="AP118" s="33" t="s">
        <v>150</v>
      </c>
      <c r="AQ118" s="33" t="s">
        <v>150</v>
      </c>
      <c r="AR118" s="33" t="s">
        <v>150</v>
      </c>
      <c r="AS118" s="33" t="s">
        <v>150</v>
      </c>
      <c r="AT118" s="33" t="s">
        <v>150</v>
      </c>
      <c r="AU118" s="43"/>
    </row>
    <row r="119" spans="1:47" customFormat="1" x14ac:dyDescent="0.3">
      <c r="A119" t="str" cm="1">
        <f t="array" aca="1" ref="A119" ca="1">INDIRECT("D" &amp; ROW())&amp;INDIRECT("F" &amp; ROW())</f>
        <v/>
      </c>
      <c r="B119" s="43"/>
      <c r="C119" s="43"/>
      <c r="D119" s="26" t="str">
        <f t="shared" ref="D119" si="103">IFERROR(VLOOKUP($E$5&amp;E119,Sites,4,FALSE),"")</f>
        <v/>
      </c>
      <c r="E119" s="40"/>
      <c r="F119" s="28"/>
      <c r="G119" s="29"/>
      <c r="H119" s="34"/>
      <c r="I119" s="31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36"/>
      <c r="U119" s="36"/>
      <c r="V119" s="37"/>
      <c r="W119" s="37"/>
      <c r="X119" s="37"/>
      <c r="Y119" s="37"/>
      <c r="Z119" s="37"/>
      <c r="AA119" s="37"/>
      <c r="AB119" s="37"/>
      <c r="AC119" s="37"/>
      <c r="AD119" s="32" t="s">
        <v>150</v>
      </c>
      <c r="AE119" s="32" t="s">
        <v>150</v>
      </c>
      <c r="AF119" s="32" t="s">
        <v>150</v>
      </c>
      <c r="AG119" s="32" t="s">
        <v>150</v>
      </c>
      <c r="AH119" s="32" t="s">
        <v>150</v>
      </c>
      <c r="AI119" s="32" t="s">
        <v>150</v>
      </c>
      <c r="AJ119" s="32" t="s">
        <v>150</v>
      </c>
      <c r="AK119" s="33" t="s">
        <v>150</v>
      </c>
      <c r="AL119" s="33" t="s">
        <v>150</v>
      </c>
      <c r="AM119" s="33" t="s">
        <v>150</v>
      </c>
      <c r="AN119" s="33" t="s">
        <v>150</v>
      </c>
      <c r="AO119" s="33" t="s">
        <v>150</v>
      </c>
      <c r="AP119" s="33" t="s">
        <v>150</v>
      </c>
      <c r="AQ119" s="33" t="s">
        <v>150</v>
      </c>
      <c r="AR119" s="33" t="s">
        <v>150</v>
      </c>
      <c r="AS119" s="33" t="s">
        <v>150</v>
      </c>
      <c r="AT119" s="33" t="s">
        <v>150</v>
      </c>
      <c r="AU119" s="43"/>
    </row>
    <row r="120" spans="1:47" customFormat="1" x14ac:dyDescent="0.3">
      <c r="A120" t="str" cm="1">
        <f t="array" aca="1" ref="A120" ca="1">INDIRECT("D" &amp; ROW())&amp;INDIRECT("F" &amp; ROW())</f>
        <v/>
      </c>
      <c r="B120" s="43"/>
      <c r="C120" s="43"/>
      <c r="D120" s="26" t="str">
        <f t="shared" ref="D120" si="104">IFERROR(VLOOKUP($E$5&amp;E120,Sites,4,FALSE),"")</f>
        <v/>
      </c>
      <c r="E120" s="40"/>
      <c r="F120" s="28"/>
      <c r="G120" s="29"/>
      <c r="H120" s="34"/>
      <c r="I120" s="31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36"/>
      <c r="U120" s="36"/>
      <c r="V120" s="37"/>
      <c r="W120" s="37"/>
      <c r="X120" s="37"/>
      <c r="Y120" s="37"/>
      <c r="Z120" s="37"/>
      <c r="AA120" s="37"/>
      <c r="AB120" s="37"/>
      <c r="AC120" s="37"/>
      <c r="AD120" s="32" t="s">
        <v>150</v>
      </c>
      <c r="AE120" s="32" t="s">
        <v>150</v>
      </c>
      <c r="AF120" s="32" t="s">
        <v>150</v>
      </c>
      <c r="AG120" s="32" t="s">
        <v>150</v>
      </c>
      <c r="AH120" s="32" t="s">
        <v>150</v>
      </c>
      <c r="AI120" s="32" t="s">
        <v>150</v>
      </c>
      <c r="AJ120" s="32" t="s">
        <v>150</v>
      </c>
      <c r="AK120" s="33" t="s">
        <v>150</v>
      </c>
      <c r="AL120" s="33" t="s">
        <v>150</v>
      </c>
      <c r="AM120" s="33" t="s">
        <v>150</v>
      </c>
      <c r="AN120" s="33" t="s">
        <v>150</v>
      </c>
      <c r="AO120" s="33" t="s">
        <v>150</v>
      </c>
      <c r="AP120" s="33" t="s">
        <v>150</v>
      </c>
      <c r="AQ120" s="33" t="s">
        <v>150</v>
      </c>
      <c r="AR120" s="33" t="s">
        <v>150</v>
      </c>
      <c r="AS120" s="33" t="s">
        <v>150</v>
      </c>
      <c r="AT120" s="33" t="s">
        <v>150</v>
      </c>
      <c r="AU120" s="43"/>
    </row>
    <row r="121" spans="1:47" customFormat="1" x14ac:dyDescent="0.3">
      <c r="A121" t="str" cm="1">
        <f t="array" aca="1" ref="A121" ca="1">INDIRECT("D" &amp; ROW())&amp;INDIRECT("F" &amp; ROW())</f>
        <v/>
      </c>
      <c r="B121" s="43"/>
      <c r="C121" s="43"/>
      <c r="D121" s="26" t="str">
        <f t="shared" ref="D121" si="105">IFERROR(VLOOKUP($E$5&amp;E121,Sites,4,FALSE),"")</f>
        <v/>
      </c>
      <c r="E121" s="40"/>
      <c r="F121" s="28"/>
      <c r="G121" s="29"/>
      <c r="H121" s="34"/>
      <c r="I121" s="31"/>
      <c r="J121" s="36"/>
      <c r="K121" s="36"/>
      <c r="L121" s="36"/>
      <c r="M121" s="36"/>
      <c r="N121" s="36"/>
      <c r="O121" s="36"/>
      <c r="P121" s="36"/>
      <c r="Q121" s="36"/>
      <c r="R121" s="36"/>
      <c r="S121" s="37"/>
      <c r="T121" s="36"/>
      <c r="U121" s="36"/>
      <c r="V121" s="37"/>
      <c r="W121" s="37"/>
      <c r="X121" s="37"/>
      <c r="Y121" s="37"/>
      <c r="Z121" s="37"/>
      <c r="AA121" s="37"/>
      <c r="AB121" s="37"/>
      <c r="AC121" s="37"/>
      <c r="AD121" s="32" t="s">
        <v>150</v>
      </c>
      <c r="AE121" s="32" t="s">
        <v>150</v>
      </c>
      <c r="AF121" s="32" t="s">
        <v>150</v>
      </c>
      <c r="AG121" s="32" t="s">
        <v>150</v>
      </c>
      <c r="AH121" s="32" t="s">
        <v>150</v>
      </c>
      <c r="AI121" s="32" t="s">
        <v>150</v>
      </c>
      <c r="AJ121" s="32" t="s">
        <v>150</v>
      </c>
      <c r="AK121" s="33" t="s">
        <v>150</v>
      </c>
      <c r="AL121" s="33" t="s">
        <v>150</v>
      </c>
      <c r="AM121" s="33" t="s">
        <v>150</v>
      </c>
      <c r="AN121" s="33" t="s">
        <v>150</v>
      </c>
      <c r="AO121" s="33" t="s">
        <v>150</v>
      </c>
      <c r="AP121" s="33" t="s">
        <v>150</v>
      </c>
      <c r="AQ121" s="33" t="s">
        <v>150</v>
      </c>
      <c r="AR121" s="33" t="s">
        <v>150</v>
      </c>
      <c r="AS121" s="33" t="s">
        <v>150</v>
      </c>
      <c r="AT121" s="33" t="s">
        <v>150</v>
      </c>
      <c r="AU121" s="43"/>
    </row>
    <row r="122" spans="1:47" customFormat="1" x14ac:dyDescent="0.3">
      <c r="A122" t="str" cm="1">
        <f t="array" aca="1" ref="A122" ca="1">INDIRECT("D" &amp; ROW())&amp;INDIRECT("F" &amp; ROW())</f>
        <v/>
      </c>
      <c r="B122" s="43"/>
      <c r="C122" s="43"/>
      <c r="D122" s="26" t="str">
        <f t="shared" ref="D122" si="106">IFERROR(VLOOKUP($E$5&amp;E122,Sites,4,FALSE),"")</f>
        <v/>
      </c>
      <c r="E122" s="40"/>
      <c r="F122" s="28"/>
      <c r="G122" s="29"/>
      <c r="H122" s="34"/>
      <c r="I122" s="31"/>
      <c r="J122" s="36"/>
      <c r="K122" s="36"/>
      <c r="L122" s="36"/>
      <c r="M122" s="36"/>
      <c r="N122" s="36"/>
      <c r="O122" s="36"/>
      <c r="P122" s="36"/>
      <c r="Q122" s="36"/>
      <c r="R122" s="36"/>
      <c r="S122" s="37"/>
      <c r="T122" s="36"/>
      <c r="U122" s="36"/>
      <c r="V122" s="37"/>
      <c r="W122" s="37"/>
      <c r="X122" s="37"/>
      <c r="Y122" s="37"/>
      <c r="Z122" s="37"/>
      <c r="AA122" s="37"/>
      <c r="AB122" s="37"/>
      <c r="AC122" s="37"/>
      <c r="AD122" s="32" t="s">
        <v>150</v>
      </c>
      <c r="AE122" s="32" t="s">
        <v>150</v>
      </c>
      <c r="AF122" s="32" t="s">
        <v>150</v>
      </c>
      <c r="AG122" s="32" t="s">
        <v>150</v>
      </c>
      <c r="AH122" s="32" t="s">
        <v>150</v>
      </c>
      <c r="AI122" s="32" t="s">
        <v>150</v>
      </c>
      <c r="AJ122" s="32" t="s">
        <v>150</v>
      </c>
      <c r="AK122" s="33" t="s">
        <v>150</v>
      </c>
      <c r="AL122" s="33" t="s">
        <v>150</v>
      </c>
      <c r="AM122" s="33" t="s">
        <v>150</v>
      </c>
      <c r="AN122" s="33" t="s">
        <v>150</v>
      </c>
      <c r="AO122" s="33" t="s">
        <v>150</v>
      </c>
      <c r="AP122" s="33" t="s">
        <v>150</v>
      </c>
      <c r="AQ122" s="33" t="s">
        <v>150</v>
      </c>
      <c r="AR122" s="33" t="s">
        <v>150</v>
      </c>
      <c r="AS122" s="33" t="s">
        <v>150</v>
      </c>
      <c r="AT122" s="33" t="s">
        <v>150</v>
      </c>
      <c r="AU122" s="43"/>
    </row>
    <row r="123" spans="1:47" customFormat="1" x14ac:dyDescent="0.3">
      <c r="A123" t="str" cm="1">
        <f t="array" aca="1" ref="A123" ca="1">INDIRECT("D" &amp; ROW())&amp;INDIRECT("F" &amp; ROW())</f>
        <v/>
      </c>
      <c r="B123" s="43"/>
      <c r="C123" s="43"/>
      <c r="D123" s="26" t="str">
        <f t="shared" ref="D123" si="107">IFERROR(VLOOKUP($E$5&amp;E123,Sites,4,FALSE),"")</f>
        <v/>
      </c>
      <c r="E123" s="40"/>
      <c r="F123" s="28"/>
      <c r="G123" s="29"/>
      <c r="H123" s="34"/>
      <c r="I123" s="31"/>
      <c r="J123" s="36"/>
      <c r="K123" s="36"/>
      <c r="L123" s="36"/>
      <c r="M123" s="36"/>
      <c r="N123" s="36"/>
      <c r="O123" s="36"/>
      <c r="P123" s="36"/>
      <c r="Q123" s="36"/>
      <c r="R123" s="36"/>
      <c r="S123" s="37"/>
      <c r="T123" s="36"/>
      <c r="U123" s="36"/>
      <c r="V123" s="37"/>
      <c r="W123" s="37"/>
      <c r="X123" s="37"/>
      <c r="Y123" s="37"/>
      <c r="Z123" s="37"/>
      <c r="AA123" s="37"/>
      <c r="AB123" s="37"/>
      <c r="AC123" s="37"/>
      <c r="AD123" s="32" t="s">
        <v>150</v>
      </c>
      <c r="AE123" s="32" t="s">
        <v>150</v>
      </c>
      <c r="AF123" s="32" t="s">
        <v>150</v>
      </c>
      <c r="AG123" s="32" t="s">
        <v>150</v>
      </c>
      <c r="AH123" s="32" t="s">
        <v>150</v>
      </c>
      <c r="AI123" s="32" t="s">
        <v>150</v>
      </c>
      <c r="AJ123" s="32" t="s">
        <v>150</v>
      </c>
      <c r="AK123" s="33" t="s">
        <v>150</v>
      </c>
      <c r="AL123" s="33" t="s">
        <v>150</v>
      </c>
      <c r="AM123" s="33" t="s">
        <v>150</v>
      </c>
      <c r="AN123" s="33" t="s">
        <v>150</v>
      </c>
      <c r="AO123" s="33" t="s">
        <v>150</v>
      </c>
      <c r="AP123" s="33" t="s">
        <v>150</v>
      </c>
      <c r="AQ123" s="33" t="s">
        <v>150</v>
      </c>
      <c r="AR123" s="33" t="s">
        <v>150</v>
      </c>
      <c r="AS123" s="33" t="s">
        <v>150</v>
      </c>
      <c r="AT123" s="33" t="s">
        <v>150</v>
      </c>
      <c r="AU123" s="43"/>
    </row>
    <row r="124" spans="1:47" customFormat="1" x14ac:dyDescent="0.3">
      <c r="A124" t="str" cm="1">
        <f t="array" aca="1" ref="A124" ca="1">INDIRECT("D" &amp; ROW())&amp;INDIRECT("F" &amp; ROW())</f>
        <v/>
      </c>
      <c r="B124" s="43"/>
      <c r="C124" s="43"/>
      <c r="D124" s="26" t="str">
        <f t="shared" ref="D124" si="108">IFERROR(VLOOKUP($E$5&amp;E124,Sites,4,FALSE),"")</f>
        <v/>
      </c>
      <c r="E124" s="40"/>
      <c r="F124" s="28"/>
      <c r="G124" s="29"/>
      <c r="H124" s="34"/>
      <c r="I124" s="31"/>
      <c r="J124" s="36"/>
      <c r="K124" s="36"/>
      <c r="L124" s="36"/>
      <c r="M124" s="36"/>
      <c r="N124" s="36"/>
      <c r="O124" s="36"/>
      <c r="P124" s="36"/>
      <c r="Q124" s="36"/>
      <c r="R124" s="36"/>
      <c r="S124" s="37"/>
      <c r="T124" s="36"/>
      <c r="U124" s="36"/>
      <c r="V124" s="37"/>
      <c r="W124" s="37"/>
      <c r="X124" s="37"/>
      <c r="Y124" s="37"/>
      <c r="Z124" s="37"/>
      <c r="AA124" s="37"/>
      <c r="AB124" s="37"/>
      <c r="AC124" s="37"/>
      <c r="AD124" s="32" t="s">
        <v>150</v>
      </c>
      <c r="AE124" s="32" t="s">
        <v>150</v>
      </c>
      <c r="AF124" s="32" t="s">
        <v>150</v>
      </c>
      <c r="AG124" s="32" t="s">
        <v>150</v>
      </c>
      <c r="AH124" s="32" t="s">
        <v>150</v>
      </c>
      <c r="AI124" s="32" t="s">
        <v>150</v>
      </c>
      <c r="AJ124" s="32" t="s">
        <v>150</v>
      </c>
      <c r="AK124" s="33" t="s">
        <v>150</v>
      </c>
      <c r="AL124" s="33" t="s">
        <v>150</v>
      </c>
      <c r="AM124" s="33" t="s">
        <v>150</v>
      </c>
      <c r="AN124" s="33" t="s">
        <v>150</v>
      </c>
      <c r="AO124" s="33" t="s">
        <v>150</v>
      </c>
      <c r="AP124" s="33" t="s">
        <v>150</v>
      </c>
      <c r="AQ124" s="33" t="s">
        <v>150</v>
      </c>
      <c r="AR124" s="33" t="s">
        <v>150</v>
      </c>
      <c r="AS124" s="33" t="s">
        <v>150</v>
      </c>
      <c r="AT124" s="33" t="s">
        <v>150</v>
      </c>
      <c r="AU124" s="43"/>
    </row>
    <row r="125" spans="1:47" customFormat="1" x14ac:dyDescent="0.3">
      <c r="A125" t="str" cm="1">
        <f t="array" aca="1" ref="A125" ca="1">INDIRECT("D" &amp; ROW())&amp;INDIRECT("F" &amp; ROW())</f>
        <v/>
      </c>
      <c r="B125" s="43"/>
      <c r="C125" s="43"/>
      <c r="D125" s="26" t="str">
        <f t="shared" ref="D125" si="109">IFERROR(VLOOKUP($E$5&amp;E125,Sites,4,FALSE),"")</f>
        <v/>
      </c>
      <c r="E125" s="40"/>
      <c r="F125" s="28"/>
      <c r="G125" s="29"/>
      <c r="H125" s="34"/>
      <c r="I125" s="31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T125" s="36"/>
      <c r="U125" s="36"/>
      <c r="V125" s="37"/>
      <c r="W125" s="37"/>
      <c r="X125" s="37"/>
      <c r="Y125" s="37"/>
      <c r="Z125" s="37"/>
      <c r="AA125" s="37"/>
      <c r="AB125" s="37"/>
      <c r="AC125" s="37"/>
      <c r="AD125" s="32" t="s">
        <v>150</v>
      </c>
      <c r="AE125" s="32" t="s">
        <v>150</v>
      </c>
      <c r="AF125" s="32" t="s">
        <v>150</v>
      </c>
      <c r="AG125" s="32" t="s">
        <v>150</v>
      </c>
      <c r="AH125" s="32" t="s">
        <v>150</v>
      </c>
      <c r="AI125" s="32" t="s">
        <v>150</v>
      </c>
      <c r="AJ125" s="32" t="s">
        <v>150</v>
      </c>
      <c r="AK125" s="33" t="s">
        <v>150</v>
      </c>
      <c r="AL125" s="33" t="s">
        <v>150</v>
      </c>
      <c r="AM125" s="33" t="s">
        <v>150</v>
      </c>
      <c r="AN125" s="33" t="s">
        <v>150</v>
      </c>
      <c r="AO125" s="33" t="s">
        <v>150</v>
      </c>
      <c r="AP125" s="33" t="s">
        <v>150</v>
      </c>
      <c r="AQ125" s="33" t="s">
        <v>150</v>
      </c>
      <c r="AR125" s="33" t="s">
        <v>150</v>
      </c>
      <c r="AS125" s="33" t="s">
        <v>150</v>
      </c>
      <c r="AT125" s="33" t="s">
        <v>150</v>
      </c>
      <c r="AU125" s="43"/>
    </row>
    <row r="126" spans="1:47" customFormat="1" x14ac:dyDescent="0.3">
      <c r="A126" t="str" cm="1">
        <f t="array" aca="1" ref="A126" ca="1">INDIRECT("D" &amp; ROW())&amp;INDIRECT("F" &amp; ROW())</f>
        <v/>
      </c>
      <c r="B126" s="43"/>
      <c r="C126" s="43"/>
      <c r="D126" s="26" t="str">
        <f t="shared" ref="D126" si="110">IFERROR(VLOOKUP($E$5&amp;E126,Sites,4,FALSE),"")</f>
        <v/>
      </c>
      <c r="E126" s="40"/>
      <c r="F126" s="28"/>
      <c r="G126" s="29"/>
      <c r="H126" s="34"/>
      <c r="I126" s="31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36"/>
      <c r="U126" s="36"/>
      <c r="V126" s="37"/>
      <c r="W126" s="37"/>
      <c r="X126" s="37"/>
      <c r="Y126" s="37"/>
      <c r="Z126" s="37"/>
      <c r="AA126" s="37"/>
      <c r="AB126" s="37"/>
      <c r="AC126" s="37"/>
      <c r="AD126" s="32" t="s">
        <v>150</v>
      </c>
      <c r="AE126" s="32" t="s">
        <v>150</v>
      </c>
      <c r="AF126" s="32" t="s">
        <v>150</v>
      </c>
      <c r="AG126" s="32" t="s">
        <v>150</v>
      </c>
      <c r="AH126" s="32" t="s">
        <v>150</v>
      </c>
      <c r="AI126" s="32" t="s">
        <v>150</v>
      </c>
      <c r="AJ126" s="32" t="s">
        <v>150</v>
      </c>
      <c r="AK126" s="33" t="s">
        <v>150</v>
      </c>
      <c r="AL126" s="33" t="s">
        <v>150</v>
      </c>
      <c r="AM126" s="33" t="s">
        <v>150</v>
      </c>
      <c r="AN126" s="33" t="s">
        <v>150</v>
      </c>
      <c r="AO126" s="33" t="s">
        <v>150</v>
      </c>
      <c r="AP126" s="33" t="s">
        <v>150</v>
      </c>
      <c r="AQ126" s="33" t="s">
        <v>150</v>
      </c>
      <c r="AR126" s="33" t="s">
        <v>150</v>
      </c>
      <c r="AS126" s="33" t="s">
        <v>150</v>
      </c>
      <c r="AT126" s="33" t="s">
        <v>150</v>
      </c>
      <c r="AU126" s="43"/>
    </row>
    <row r="127" spans="1:47" customFormat="1" x14ac:dyDescent="0.3">
      <c r="A127" t="str" cm="1">
        <f t="array" aca="1" ref="A127" ca="1">INDIRECT("D" &amp; ROW())&amp;INDIRECT("F" &amp; ROW())</f>
        <v/>
      </c>
      <c r="B127" s="43"/>
      <c r="C127" s="43"/>
      <c r="D127" s="26" t="str">
        <f t="shared" ref="D127" si="111">IFERROR(VLOOKUP($E$5&amp;E127,Sites,4,FALSE),"")</f>
        <v/>
      </c>
      <c r="E127" s="40"/>
      <c r="F127" s="28"/>
      <c r="G127" s="29"/>
      <c r="H127" s="34"/>
      <c r="I127" s="31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36"/>
      <c r="U127" s="36"/>
      <c r="V127" s="37"/>
      <c r="W127" s="37"/>
      <c r="X127" s="37"/>
      <c r="Y127" s="37"/>
      <c r="Z127" s="37"/>
      <c r="AA127" s="37"/>
      <c r="AB127" s="37"/>
      <c r="AC127" s="37"/>
      <c r="AD127" s="32" t="s">
        <v>150</v>
      </c>
      <c r="AE127" s="32" t="s">
        <v>150</v>
      </c>
      <c r="AF127" s="32" t="s">
        <v>150</v>
      </c>
      <c r="AG127" s="32" t="s">
        <v>150</v>
      </c>
      <c r="AH127" s="32" t="s">
        <v>150</v>
      </c>
      <c r="AI127" s="32" t="s">
        <v>150</v>
      </c>
      <c r="AJ127" s="32" t="s">
        <v>150</v>
      </c>
      <c r="AK127" s="33" t="s">
        <v>150</v>
      </c>
      <c r="AL127" s="33" t="s">
        <v>150</v>
      </c>
      <c r="AM127" s="33" t="s">
        <v>150</v>
      </c>
      <c r="AN127" s="33" t="s">
        <v>150</v>
      </c>
      <c r="AO127" s="33" t="s">
        <v>150</v>
      </c>
      <c r="AP127" s="33" t="s">
        <v>150</v>
      </c>
      <c r="AQ127" s="33" t="s">
        <v>150</v>
      </c>
      <c r="AR127" s="33" t="s">
        <v>150</v>
      </c>
      <c r="AS127" s="33" t="s">
        <v>150</v>
      </c>
      <c r="AT127" s="33" t="s">
        <v>150</v>
      </c>
      <c r="AU127" s="43"/>
    </row>
    <row r="128" spans="1:47" customFormat="1" x14ac:dyDescent="0.3">
      <c r="A128" t="str" cm="1">
        <f t="array" aca="1" ref="A128" ca="1">INDIRECT("D" &amp; ROW())&amp;INDIRECT("F" &amp; ROW())</f>
        <v/>
      </c>
      <c r="B128" s="43"/>
      <c r="C128" s="43"/>
      <c r="D128" s="26" t="str">
        <f t="shared" ref="D128" si="112">IFERROR(VLOOKUP($E$5&amp;E128,Sites,4,FALSE),"")</f>
        <v/>
      </c>
      <c r="E128" s="40"/>
      <c r="F128" s="28"/>
      <c r="G128" s="29"/>
      <c r="H128" s="34"/>
      <c r="I128" s="31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36"/>
      <c r="U128" s="36"/>
      <c r="V128" s="37"/>
      <c r="W128" s="37"/>
      <c r="X128" s="37"/>
      <c r="Y128" s="37"/>
      <c r="Z128" s="37"/>
      <c r="AA128" s="37"/>
      <c r="AB128" s="37"/>
      <c r="AC128" s="37"/>
      <c r="AD128" s="32" t="s">
        <v>150</v>
      </c>
      <c r="AE128" s="32" t="s">
        <v>150</v>
      </c>
      <c r="AF128" s="32" t="s">
        <v>150</v>
      </c>
      <c r="AG128" s="32" t="s">
        <v>150</v>
      </c>
      <c r="AH128" s="32" t="s">
        <v>150</v>
      </c>
      <c r="AI128" s="32" t="s">
        <v>150</v>
      </c>
      <c r="AJ128" s="32" t="s">
        <v>150</v>
      </c>
      <c r="AK128" s="33" t="s">
        <v>150</v>
      </c>
      <c r="AL128" s="33" t="s">
        <v>150</v>
      </c>
      <c r="AM128" s="33" t="s">
        <v>150</v>
      </c>
      <c r="AN128" s="33" t="s">
        <v>150</v>
      </c>
      <c r="AO128" s="33" t="s">
        <v>150</v>
      </c>
      <c r="AP128" s="33" t="s">
        <v>150</v>
      </c>
      <c r="AQ128" s="33" t="s">
        <v>150</v>
      </c>
      <c r="AR128" s="33" t="s">
        <v>150</v>
      </c>
      <c r="AS128" s="33" t="s">
        <v>150</v>
      </c>
      <c r="AT128" s="33" t="s">
        <v>150</v>
      </c>
      <c r="AU128" s="43"/>
    </row>
    <row r="129" spans="1:47" customFormat="1" x14ac:dyDescent="0.3">
      <c r="A129" t="str" cm="1">
        <f t="array" aca="1" ref="A129" ca="1">INDIRECT("D" &amp; ROW())&amp;INDIRECT("F" &amp; ROW())</f>
        <v/>
      </c>
      <c r="B129" s="43"/>
      <c r="C129" s="43"/>
      <c r="D129" s="26" t="str">
        <f t="shared" ref="D129" si="113">IFERROR(VLOOKUP($E$5&amp;E129,Sites,4,FALSE),"")</f>
        <v/>
      </c>
      <c r="E129" s="40"/>
      <c r="F129" s="28"/>
      <c r="G129" s="29"/>
      <c r="H129" s="34"/>
      <c r="I129" s="31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36"/>
      <c r="U129" s="36"/>
      <c r="V129" s="37"/>
      <c r="W129" s="37"/>
      <c r="X129" s="37"/>
      <c r="Y129" s="37"/>
      <c r="Z129" s="37"/>
      <c r="AA129" s="37"/>
      <c r="AB129" s="37"/>
      <c r="AC129" s="37"/>
      <c r="AD129" s="32" t="s">
        <v>150</v>
      </c>
      <c r="AE129" s="32" t="s">
        <v>150</v>
      </c>
      <c r="AF129" s="32" t="s">
        <v>150</v>
      </c>
      <c r="AG129" s="32" t="s">
        <v>150</v>
      </c>
      <c r="AH129" s="32" t="s">
        <v>150</v>
      </c>
      <c r="AI129" s="32" t="s">
        <v>150</v>
      </c>
      <c r="AJ129" s="32" t="s">
        <v>150</v>
      </c>
      <c r="AK129" s="33" t="s">
        <v>150</v>
      </c>
      <c r="AL129" s="33" t="s">
        <v>150</v>
      </c>
      <c r="AM129" s="33" t="s">
        <v>150</v>
      </c>
      <c r="AN129" s="33" t="s">
        <v>150</v>
      </c>
      <c r="AO129" s="33" t="s">
        <v>150</v>
      </c>
      <c r="AP129" s="33" t="s">
        <v>150</v>
      </c>
      <c r="AQ129" s="33" t="s">
        <v>150</v>
      </c>
      <c r="AR129" s="33" t="s">
        <v>150</v>
      </c>
      <c r="AS129" s="33" t="s">
        <v>150</v>
      </c>
      <c r="AT129" s="33" t="s">
        <v>150</v>
      </c>
      <c r="AU129" s="43"/>
    </row>
    <row r="130" spans="1:47" customFormat="1" x14ac:dyDescent="0.3">
      <c r="A130" t="str" cm="1">
        <f t="array" aca="1" ref="A130" ca="1">INDIRECT("D" &amp; ROW())&amp;INDIRECT("F" &amp; ROW())</f>
        <v/>
      </c>
      <c r="B130" s="43"/>
      <c r="C130" s="43"/>
      <c r="D130" s="26" t="str">
        <f t="shared" ref="D130" si="114">IFERROR(VLOOKUP($E$5&amp;E130,Sites,4,FALSE),"")</f>
        <v/>
      </c>
      <c r="E130" s="40"/>
      <c r="F130" s="28"/>
      <c r="G130" s="29"/>
      <c r="H130" s="34"/>
      <c r="I130" s="31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36"/>
      <c r="U130" s="36"/>
      <c r="V130" s="37"/>
      <c r="W130" s="37"/>
      <c r="X130" s="37"/>
      <c r="Y130" s="37"/>
      <c r="Z130" s="37"/>
      <c r="AA130" s="37"/>
      <c r="AB130" s="37"/>
      <c r="AC130" s="37"/>
      <c r="AD130" s="32" t="s">
        <v>150</v>
      </c>
      <c r="AE130" s="32" t="s">
        <v>150</v>
      </c>
      <c r="AF130" s="32" t="s">
        <v>150</v>
      </c>
      <c r="AG130" s="32" t="s">
        <v>150</v>
      </c>
      <c r="AH130" s="32" t="s">
        <v>150</v>
      </c>
      <c r="AI130" s="32" t="s">
        <v>150</v>
      </c>
      <c r="AJ130" s="32" t="s">
        <v>150</v>
      </c>
      <c r="AK130" s="33" t="s">
        <v>150</v>
      </c>
      <c r="AL130" s="33" t="s">
        <v>150</v>
      </c>
      <c r="AM130" s="33" t="s">
        <v>150</v>
      </c>
      <c r="AN130" s="33" t="s">
        <v>150</v>
      </c>
      <c r="AO130" s="33" t="s">
        <v>150</v>
      </c>
      <c r="AP130" s="33" t="s">
        <v>150</v>
      </c>
      <c r="AQ130" s="33" t="s">
        <v>150</v>
      </c>
      <c r="AR130" s="33" t="s">
        <v>150</v>
      </c>
      <c r="AS130" s="33" t="s">
        <v>150</v>
      </c>
      <c r="AT130" s="33" t="s">
        <v>150</v>
      </c>
      <c r="AU130" s="43"/>
    </row>
    <row r="131" spans="1:47" customFormat="1" x14ac:dyDescent="0.3">
      <c r="A131" t="str" cm="1">
        <f t="array" aca="1" ref="A131" ca="1">INDIRECT("D" &amp; ROW())&amp;INDIRECT("F" &amp; ROW())</f>
        <v/>
      </c>
      <c r="B131" s="43"/>
      <c r="C131" s="43"/>
      <c r="D131" s="26" t="str">
        <f t="shared" ref="D131" si="115">IFERROR(VLOOKUP($E$5&amp;E131,Sites,4,FALSE),"")</f>
        <v/>
      </c>
      <c r="E131" s="40"/>
      <c r="F131" s="28"/>
      <c r="G131" s="29"/>
      <c r="H131" s="34"/>
      <c r="I131" s="31"/>
      <c r="J131" s="36"/>
      <c r="K131" s="36"/>
      <c r="L131" s="36"/>
      <c r="M131" s="36"/>
      <c r="N131" s="36"/>
      <c r="O131" s="36"/>
      <c r="P131" s="36"/>
      <c r="Q131" s="36"/>
      <c r="R131" s="36"/>
      <c r="S131" s="37"/>
      <c r="T131" s="36"/>
      <c r="U131" s="36"/>
      <c r="V131" s="37"/>
      <c r="W131" s="37"/>
      <c r="X131" s="37"/>
      <c r="Y131" s="37"/>
      <c r="Z131" s="37"/>
      <c r="AA131" s="37"/>
      <c r="AB131" s="37"/>
      <c r="AC131" s="37"/>
      <c r="AD131" s="32" t="s">
        <v>150</v>
      </c>
      <c r="AE131" s="32" t="s">
        <v>150</v>
      </c>
      <c r="AF131" s="32" t="s">
        <v>150</v>
      </c>
      <c r="AG131" s="32" t="s">
        <v>150</v>
      </c>
      <c r="AH131" s="32" t="s">
        <v>150</v>
      </c>
      <c r="AI131" s="32" t="s">
        <v>150</v>
      </c>
      <c r="AJ131" s="32" t="s">
        <v>150</v>
      </c>
      <c r="AK131" s="33" t="s">
        <v>150</v>
      </c>
      <c r="AL131" s="33" t="s">
        <v>150</v>
      </c>
      <c r="AM131" s="33" t="s">
        <v>150</v>
      </c>
      <c r="AN131" s="33" t="s">
        <v>150</v>
      </c>
      <c r="AO131" s="33" t="s">
        <v>150</v>
      </c>
      <c r="AP131" s="33" t="s">
        <v>150</v>
      </c>
      <c r="AQ131" s="33" t="s">
        <v>150</v>
      </c>
      <c r="AR131" s="33" t="s">
        <v>150</v>
      </c>
      <c r="AS131" s="33" t="s">
        <v>150</v>
      </c>
      <c r="AT131" s="33" t="s">
        <v>150</v>
      </c>
      <c r="AU131" s="43"/>
    </row>
    <row r="132" spans="1:47" customFormat="1" x14ac:dyDescent="0.3">
      <c r="A132" t="str" cm="1">
        <f t="array" aca="1" ref="A132" ca="1">INDIRECT("D" &amp; ROW())&amp;INDIRECT("F" &amp; ROW())</f>
        <v/>
      </c>
      <c r="B132" s="43"/>
      <c r="C132" s="43"/>
      <c r="D132" s="26" t="str">
        <f t="shared" ref="D132" si="116">IFERROR(VLOOKUP($E$5&amp;E132,Sites,4,FALSE),"")</f>
        <v/>
      </c>
      <c r="E132" s="40"/>
      <c r="F132" s="28"/>
      <c r="G132" s="29"/>
      <c r="H132" s="34"/>
      <c r="I132" s="31"/>
      <c r="J132" s="36"/>
      <c r="K132" s="36"/>
      <c r="L132" s="36"/>
      <c r="M132" s="36"/>
      <c r="N132" s="36"/>
      <c r="O132" s="36"/>
      <c r="P132" s="36"/>
      <c r="Q132" s="36"/>
      <c r="R132" s="36"/>
      <c r="S132" s="37"/>
      <c r="T132" s="36"/>
      <c r="U132" s="36"/>
      <c r="V132" s="37"/>
      <c r="W132" s="37"/>
      <c r="X132" s="37"/>
      <c r="Y132" s="37"/>
      <c r="Z132" s="37"/>
      <c r="AA132" s="37"/>
      <c r="AB132" s="37"/>
      <c r="AC132" s="37"/>
      <c r="AD132" s="32" t="s">
        <v>150</v>
      </c>
      <c r="AE132" s="32" t="s">
        <v>150</v>
      </c>
      <c r="AF132" s="32" t="s">
        <v>150</v>
      </c>
      <c r="AG132" s="32" t="s">
        <v>150</v>
      </c>
      <c r="AH132" s="32" t="s">
        <v>150</v>
      </c>
      <c r="AI132" s="32" t="s">
        <v>150</v>
      </c>
      <c r="AJ132" s="32" t="s">
        <v>150</v>
      </c>
      <c r="AK132" s="33" t="s">
        <v>150</v>
      </c>
      <c r="AL132" s="33" t="s">
        <v>150</v>
      </c>
      <c r="AM132" s="33" t="s">
        <v>150</v>
      </c>
      <c r="AN132" s="33" t="s">
        <v>150</v>
      </c>
      <c r="AO132" s="33" t="s">
        <v>150</v>
      </c>
      <c r="AP132" s="33" t="s">
        <v>150</v>
      </c>
      <c r="AQ132" s="33" t="s">
        <v>150</v>
      </c>
      <c r="AR132" s="33" t="s">
        <v>150</v>
      </c>
      <c r="AS132" s="33" t="s">
        <v>150</v>
      </c>
      <c r="AT132" s="33" t="s">
        <v>150</v>
      </c>
      <c r="AU132" s="43"/>
    </row>
    <row r="133" spans="1:47" customFormat="1" x14ac:dyDescent="0.3">
      <c r="A133" t="str" cm="1">
        <f t="array" aca="1" ref="A133" ca="1">INDIRECT("D" &amp; ROW())&amp;INDIRECT("F" &amp; ROW())</f>
        <v/>
      </c>
      <c r="B133" s="43"/>
      <c r="C133" s="43"/>
      <c r="D133" s="26" t="str">
        <f t="shared" ref="D133" si="117">IFERROR(VLOOKUP($E$5&amp;E133,Sites,4,FALSE),"")</f>
        <v/>
      </c>
      <c r="E133" s="40"/>
      <c r="F133" s="28"/>
      <c r="G133" s="29"/>
      <c r="H133" s="34"/>
      <c r="I133" s="31"/>
      <c r="J133" s="36"/>
      <c r="K133" s="36"/>
      <c r="L133" s="36"/>
      <c r="M133" s="36"/>
      <c r="N133" s="36"/>
      <c r="O133" s="36"/>
      <c r="P133" s="36"/>
      <c r="Q133" s="36"/>
      <c r="R133" s="36"/>
      <c r="S133" s="37"/>
      <c r="T133" s="36"/>
      <c r="U133" s="36"/>
      <c r="V133" s="37"/>
      <c r="W133" s="37"/>
      <c r="X133" s="37"/>
      <c r="Y133" s="37"/>
      <c r="Z133" s="37"/>
      <c r="AA133" s="37"/>
      <c r="AB133" s="37"/>
      <c r="AC133" s="37"/>
      <c r="AD133" s="32" t="s">
        <v>150</v>
      </c>
      <c r="AE133" s="32" t="s">
        <v>150</v>
      </c>
      <c r="AF133" s="32" t="s">
        <v>150</v>
      </c>
      <c r="AG133" s="32" t="s">
        <v>150</v>
      </c>
      <c r="AH133" s="32" t="s">
        <v>150</v>
      </c>
      <c r="AI133" s="32" t="s">
        <v>150</v>
      </c>
      <c r="AJ133" s="32" t="s">
        <v>150</v>
      </c>
      <c r="AK133" s="33" t="s">
        <v>150</v>
      </c>
      <c r="AL133" s="33" t="s">
        <v>150</v>
      </c>
      <c r="AM133" s="33" t="s">
        <v>150</v>
      </c>
      <c r="AN133" s="33" t="s">
        <v>150</v>
      </c>
      <c r="AO133" s="33" t="s">
        <v>150</v>
      </c>
      <c r="AP133" s="33" t="s">
        <v>150</v>
      </c>
      <c r="AQ133" s="33" t="s">
        <v>150</v>
      </c>
      <c r="AR133" s="33" t="s">
        <v>150</v>
      </c>
      <c r="AS133" s="33" t="s">
        <v>150</v>
      </c>
      <c r="AT133" s="33" t="s">
        <v>150</v>
      </c>
      <c r="AU133" s="43"/>
    </row>
    <row r="134" spans="1:47" customFormat="1" x14ac:dyDescent="0.3">
      <c r="A134" t="str" cm="1">
        <f t="array" aca="1" ref="A134" ca="1">INDIRECT("D" &amp; ROW())&amp;INDIRECT("F" &amp; ROW())</f>
        <v/>
      </c>
      <c r="B134" s="43"/>
      <c r="C134" s="43"/>
      <c r="D134" s="26" t="str">
        <f t="shared" ref="D134" si="118">IFERROR(VLOOKUP($E$5&amp;E134,Sites,4,FALSE),"")</f>
        <v/>
      </c>
      <c r="E134" s="40"/>
      <c r="F134" s="28"/>
      <c r="G134" s="29"/>
      <c r="H134" s="34"/>
      <c r="I134" s="31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36"/>
      <c r="U134" s="36"/>
      <c r="V134" s="37"/>
      <c r="W134" s="37"/>
      <c r="X134" s="37"/>
      <c r="Y134" s="37"/>
      <c r="Z134" s="37"/>
      <c r="AA134" s="37"/>
      <c r="AB134" s="37"/>
      <c r="AC134" s="37"/>
      <c r="AD134" s="32" t="s">
        <v>150</v>
      </c>
      <c r="AE134" s="32" t="s">
        <v>150</v>
      </c>
      <c r="AF134" s="32" t="s">
        <v>150</v>
      </c>
      <c r="AG134" s="32" t="s">
        <v>150</v>
      </c>
      <c r="AH134" s="32" t="s">
        <v>150</v>
      </c>
      <c r="AI134" s="32" t="s">
        <v>150</v>
      </c>
      <c r="AJ134" s="32" t="s">
        <v>150</v>
      </c>
      <c r="AK134" s="33" t="s">
        <v>150</v>
      </c>
      <c r="AL134" s="33" t="s">
        <v>150</v>
      </c>
      <c r="AM134" s="33" t="s">
        <v>150</v>
      </c>
      <c r="AN134" s="33" t="s">
        <v>150</v>
      </c>
      <c r="AO134" s="33" t="s">
        <v>150</v>
      </c>
      <c r="AP134" s="33" t="s">
        <v>150</v>
      </c>
      <c r="AQ134" s="33" t="s">
        <v>150</v>
      </c>
      <c r="AR134" s="33" t="s">
        <v>150</v>
      </c>
      <c r="AS134" s="33" t="s">
        <v>150</v>
      </c>
      <c r="AT134" s="33" t="s">
        <v>150</v>
      </c>
      <c r="AU134" s="43"/>
    </row>
    <row r="135" spans="1:47" customFormat="1" x14ac:dyDescent="0.3">
      <c r="A135" t="str" cm="1">
        <f t="array" aca="1" ref="A135" ca="1">INDIRECT("D" &amp; ROW())&amp;INDIRECT("F" &amp; ROW())</f>
        <v/>
      </c>
      <c r="B135" s="43"/>
      <c r="C135" s="43"/>
      <c r="D135" s="26" t="str">
        <f t="shared" ref="D135" si="119">IFERROR(VLOOKUP($E$5&amp;E135,Sites,4,FALSE),"")</f>
        <v/>
      </c>
      <c r="E135" s="40"/>
      <c r="F135" s="28"/>
      <c r="G135" s="29"/>
      <c r="H135" s="34"/>
      <c r="I135" s="31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36"/>
      <c r="U135" s="36"/>
      <c r="V135" s="37"/>
      <c r="W135" s="37"/>
      <c r="X135" s="37"/>
      <c r="Y135" s="37"/>
      <c r="Z135" s="37"/>
      <c r="AA135" s="37"/>
      <c r="AB135" s="37"/>
      <c r="AC135" s="37"/>
      <c r="AD135" s="32" t="s">
        <v>150</v>
      </c>
      <c r="AE135" s="32" t="s">
        <v>150</v>
      </c>
      <c r="AF135" s="32" t="s">
        <v>150</v>
      </c>
      <c r="AG135" s="32" t="s">
        <v>150</v>
      </c>
      <c r="AH135" s="32" t="s">
        <v>150</v>
      </c>
      <c r="AI135" s="32" t="s">
        <v>150</v>
      </c>
      <c r="AJ135" s="32" t="s">
        <v>150</v>
      </c>
      <c r="AK135" s="33" t="s">
        <v>150</v>
      </c>
      <c r="AL135" s="33" t="s">
        <v>150</v>
      </c>
      <c r="AM135" s="33" t="s">
        <v>150</v>
      </c>
      <c r="AN135" s="33" t="s">
        <v>150</v>
      </c>
      <c r="AO135" s="33" t="s">
        <v>150</v>
      </c>
      <c r="AP135" s="33" t="s">
        <v>150</v>
      </c>
      <c r="AQ135" s="33" t="s">
        <v>150</v>
      </c>
      <c r="AR135" s="33" t="s">
        <v>150</v>
      </c>
      <c r="AS135" s="33" t="s">
        <v>150</v>
      </c>
      <c r="AT135" s="33" t="s">
        <v>150</v>
      </c>
      <c r="AU135" s="43"/>
    </row>
    <row r="136" spans="1:47" customFormat="1" x14ac:dyDescent="0.3">
      <c r="A136" t="str" cm="1">
        <f t="array" aca="1" ref="A136" ca="1">INDIRECT("D" &amp; ROW())&amp;INDIRECT("F" &amp; ROW())</f>
        <v/>
      </c>
      <c r="B136" s="43"/>
      <c r="C136" s="43"/>
      <c r="D136" s="26" t="str">
        <f t="shared" ref="D136" si="120">IFERROR(VLOOKUP($E$5&amp;E136,Sites,4,FALSE),"")</f>
        <v/>
      </c>
      <c r="E136" s="40"/>
      <c r="F136" s="28"/>
      <c r="G136" s="29"/>
      <c r="H136" s="34"/>
      <c r="I136" s="31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T136" s="36"/>
      <c r="U136" s="36"/>
      <c r="V136" s="37"/>
      <c r="W136" s="37"/>
      <c r="X136" s="37"/>
      <c r="Y136" s="37"/>
      <c r="Z136" s="37"/>
      <c r="AA136" s="37"/>
      <c r="AB136" s="37"/>
      <c r="AC136" s="37"/>
      <c r="AD136" s="32" t="s">
        <v>150</v>
      </c>
      <c r="AE136" s="32" t="s">
        <v>150</v>
      </c>
      <c r="AF136" s="32" t="s">
        <v>150</v>
      </c>
      <c r="AG136" s="32" t="s">
        <v>150</v>
      </c>
      <c r="AH136" s="32" t="s">
        <v>150</v>
      </c>
      <c r="AI136" s="32" t="s">
        <v>150</v>
      </c>
      <c r="AJ136" s="32" t="s">
        <v>150</v>
      </c>
      <c r="AK136" s="33" t="s">
        <v>150</v>
      </c>
      <c r="AL136" s="33" t="s">
        <v>150</v>
      </c>
      <c r="AM136" s="33" t="s">
        <v>150</v>
      </c>
      <c r="AN136" s="33" t="s">
        <v>150</v>
      </c>
      <c r="AO136" s="33" t="s">
        <v>150</v>
      </c>
      <c r="AP136" s="33" t="s">
        <v>150</v>
      </c>
      <c r="AQ136" s="33" t="s">
        <v>150</v>
      </c>
      <c r="AR136" s="33" t="s">
        <v>150</v>
      </c>
      <c r="AS136" s="33" t="s">
        <v>150</v>
      </c>
      <c r="AT136" s="33" t="s">
        <v>150</v>
      </c>
      <c r="AU136" s="43"/>
    </row>
    <row r="137" spans="1:47" customFormat="1" x14ac:dyDescent="0.3">
      <c r="A137" t="str" cm="1">
        <f t="array" aca="1" ref="A137" ca="1">INDIRECT("D" &amp; ROW())&amp;INDIRECT("F" &amp; ROW())</f>
        <v/>
      </c>
      <c r="B137" s="43"/>
      <c r="C137" s="43"/>
      <c r="D137" s="26" t="str">
        <f t="shared" ref="D137" si="121">IFERROR(VLOOKUP($E$5&amp;E137,Sites,4,FALSE),"")</f>
        <v/>
      </c>
      <c r="E137" s="40"/>
      <c r="F137" s="28"/>
      <c r="G137" s="29"/>
      <c r="H137" s="34"/>
      <c r="I137" s="31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36"/>
      <c r="U137" s="36"/>
      <c r="V137" s="37"/>
      <c r="W137" s="37"/>
      <c r="X137" s="37"/>
      <c r="Y137" s="37"/>
      <c r="Z137" s="37"/>
      <c r="AA137" s="37"/>
      <c r="AB137" s="37"/>
      <c r="AC137" s="37"/>
      <c r="AD137" s="32" t="s">
        <v>150</v>
      </c>
      <c r="AE137" s="32" t="s">
        <v>150</v>
      </c>
      <c r="AF137" s="32" t="s">
        <v>150</v>
      </c>
      <c r="AG137" s="32" t="s">
        <v>150</v>
      </c>
      <c r="AH137" s="32" t="s">
        <v>150</v>
      </c>
      <c r="AI137" s="32" t="s">
        <v>150</v>
      </c>
      <c r="AJ137" s="32" t="s">
        <v>150</v>
      </c>
      <c r="AK137" s="33" t="s">
        <v>150</v>
      </c>
      <c r="AL137" s="33" t="s">
        <v>150</v>
      </c>
      <c r="AM137" s="33" t="s">
        <v>150</v>
      </c>
      <c r="AN137" s="33" t="s">
        <v>150</v>
      </c>
      <c r="AO137" s="33" t="s">
        <v>150</v>
      </c>
      <c r="AP137" s="33" t="s">
        <v>150</v>
      </c>
      <c r="AQ137" s="33" t="s">
        <v>150</v>
      </c>
      <c r="AR137" s="33" t="s">
        <v>150</v>
      </c>
      <c r="AS137" s="33" t="s">
        <v>150</v>
      </c>
      <c r="AT137" s="33" t="s">
        <v>150</v>
      </c>
      <c r="AU137" s="43"/>
    </row>
    <row r="138" spans="1:47" customFormat="1" x14ac:dyDescent="0.3">
      <c r="A138" t="str" cm="1">
        <f t="array" aca="1" ref="A138" ca="1">INDIRECT("D" &amp; ROW())&amp;INDIRECT("F" &amp; ROW())</f>
        <v/>
      </c>
      <c r="B138" s="43"/>
      <c r="C138" s="43"/>
      <c r="D138" s="26" t="str">
        <f t="shared" ref="D138" si="122">IFERROR(VLOOKUP($E$5&amp;E138,Sites,4,FALSE),"")</f>
        <v/>
      </c>
      <c r="E138" s="40"/>
      <c r="F138" s="28"/>
      <c r="G138" s="29"/>
      <c r="H138" s="34"/>
      <c r="I138" s="31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36"/>
      <c r="U138" s="36"/>
      <c r="V138" s="37"/>
      <c r="W138" s="37"/>
      <c r="X138" s="37"/>
      <c r="Y138" s="37"/>
      <c r="Z138" s="37"/>
      <c r="AA138" s="37"/>
      <c r="AB138" s="37"/>
      <c r="AC138" s="37"/>
      <c r="AD138" s="32" t="s">
        <v>150</v>
      </c>
      <c r="AE138" s="32" t="s">
        <v>150</v>
      </c>
      <c r="AF138" s="32" t="s">
        <v>150</v>
      </c>
      <c r="AG138" s="32" t="s">
        <v>150</v>
      </c>
      <c r="AH138" s="32" t="s">
        <v>150</v>
      </c>
      <c r="AI138" s="32" t="s">
        <v>150</v>
      </c>
      <c r="AJ138" s="32" t="s">
        <v>150</v>
      </c>
      <c r="AK138" s="33" t="s">
        <v>150</v>
      </c>
      <c r="AL138" s="33" t="s">
        <v>150</v>
      </c>
      <c r="AM138" s="33" t="s">
        <v>150</v>
      </c>
      <c r="AN138" s="33" t="s">
        <v>150</v>
      </c>
      <c r="AO138" s="33" t="s">
        <v>150</v>
      </c>
      <c r="AP138" s="33" t="s">
        <v>150</v>
      </c>
      <c r="AQ138" s="33" t="s">
        <v>150</v>
      </c>
      <c r="AR138" s="33" t="s">
        <v>150</v>
      </c>
      <c r="AS138" s="33" t="s">
        <v>150</v>
      </c>
      <c r="AT138" s="33" t="s">
        <v>150</v>
      </c>
      <c r="AU138" s="43"/>
    </row>
    <row r="139" spans="1:47" customFormat="1" x14ac:dyDescent="0.3">
      <c r="A139" t="str" cm="1">
        <f t="array" aca="1" ref="A139" ca="1">INDIRECT("D" &amp; ROW())&amp;INDIRECT("F" &amp; ROW())</f>
        <v/>
      </c>
      <c r="B139" s="43"/>
      <c r="C139" s="43"/>
      <c r="D139" s="26" t="str">
        <f t="shared" ref="D139" si="123">IFERROR(VLOOKUP($E$5&amp;E139,Sites,4,FALSE),"")</f>
        <v/>
      </c>
      <c r="E139" s="40"/>
      <c r="F139" s="28"/>
      <c r="G139" s="29"/>
      <c r="H139" s="34"/>
      <c r="I139" s="31"/>
      <c r="J139" s="36"/>
      <c r="K139" s="36"/>
      <c r="L139" s="36"/>
      <c r="M139" s="36"/>
      <c r="N139" s="36"/>
      <c r="O139" s="36"/>
      <c r="P139" s="36"/>
      <c r="Q139" s="36"/>
      <c r="R139" s="36"/>
      <c r="S139" s="37"/>
      <c r="T139" s="36"/>
      <c r="U139" s="36"/>
      <c r="V139" s="37"/>
      <c r="W139" s="37"/>
      <c r="X139" s="37"/>
      <c r="Y139" s="37"/>
      <c r="Z139" s="37"/>
      <c r="AA139" s="37"/>
      <c r="AB139" s="37"/>
      <c r="AC139" s="37"/>
      <c r="AD139" s="32" t="s">
        <v>150</v>
      </c>
      <c r="AE139" s="32" t="s">
        <v>150</v>
      </c>
      <c r="AF139" s="32" t="s">
        <v>150</v>
      </c>
      <c r="AG139" s="32" t="s">
        <v>150</v>
      </c>
      <c r="AH139" s="32" t="s">
        <v>150</v>
      </c>
      <c r="AI139" s="32" t="s">
        <v>150</v>
      </c>
      <c r="AJ139" s="32" t="s">
        <v>150</v>
      </c>
      <c r="AK139" s="33" t="s">
        <v>150</v>
      </c>
      <c r="AL139" s="33" t="s">
        <v>150</v>
      </c>
      <c r="AM139" s="33" t="s">
        <v>150</v>
      </c>
      <c r="AN139" s="33" t="s">
        <v>150</v>
      </c>
      <c r="AO139" s="33" t="s">
        <v>150</v>
      </c>
      <c r="AP139" s="33" t="s">
        <v>150</v>
      </c>
      <c r="AQ139" s="33" t="s">
        <v>150</v>
      </c>
      <c r="AR139" s="33" t="s">
        <v>150</v>
      </c>
      <c r="AS139" s="33" t="s">
        <v>150</v>
      </c>
      <c r="AT139" s="33" t="s">
        <v>150</v>
      </c>
      <c r="AU139" s="43"/>
    </row>
    <row r="140" spans="1:47" customFormat="1" x14ac:dyDescent="0.3">
      <c r="A140" t="str" cm="1">
        <f t="array" aca="1" ref="A140" ca="1">INDIRECT("D" &amp; ROW())&amp;INDIRECT("F" &amp; ROW())</f>
        <v/>
      </c>
      <c r="B140" s="43"/>
      <c r="C140" s="43"/>
      <c r="D140" s="26" t="str">
        <f t="shared" ref="D140" si="124">IFERROR(VLOOKUP($E$5&amp;E140,Sites,4,FALSE),"")</f>
        <v/>
      </c>
      <c r="E140" s="40"/>
      <c r="F140" s="28"/>
      <c r="G140" s="29"/>
      <c r="H140" s="34"/>
      <c r="I140" s="31"/>
      <c r="J140" s="36"/>
      <c r="K140" s="36"/>
      <c r="L140" s="36"/>
      <c r="M140" s="36"/>
      <c r="N140" s="36"/>
      <c r="O140" s="36"/>
      <c r="P140" s="36"/>
      <c r="Q140" s="36"/>
      <c r="R140" s="36"/>
      <c r="S140" s="37"/>
      <c r="T140" s="36"/>
      <c r="U140" s="36"/>
      <c r="V140" s="37"/>
      <c r="W140" s="37"/>
      <c r="X140" s="37"/>
      <c r="Y140" s="37"/>
      <c r="Z140" s="37"/>
      <c r="AA140" s="37"/>
      <c r="AB140" s="37"/>
      <c r="AC140" s="37"/>
      <c r="AD140" s="32" t="s">
        <v>150</v>
      </c>
      <c r="AE140" s="32" t="s">
        <v>150</v>
      </c>
      <c r="AF140" s="32" t="s">
        <v>150</v>
      </c>
      <c r="AG140" s="32" t="s">
        <v>150</v>
      </c>
      <c r="AH140" s="32" t="s">
        <v>150</v>
      </c>
      <c r="AI140" s="32" t="s">
        <v>150</v>
      </c>
      <c r="AJ140" s="32" t="s">
        <v>150</v>
      </c>
      <c r="AK140" s="33" t="s">
        <v>150</v>
      </c>
      <c r="AL140" s="33" t="s">
        <v>150</v>
      </c>
      <c r="AM140" s="33" t="s">
        <v>150</v>
      </c>
      <c r="AN140" s="33" t="s">
        <v>150</v>
      </c>
      <c r="AO140" s="33" t="s">
        <v>150</v>
      </c>
      <c r="AP140" s="33" t="s">
        <v>150</v>
      </c>
      <c r="AQ140" s="33" t="s">
        <v>150</v>
      </c>
      <c r="AR140" s="33" t="s">
        <v>150</v>
      </c>
      <c r="AS140" s="33" t="s">
        <v>150</v>
      </c>
      <c r="AT140" s="33" t="s">
        <v>150</v>
      </c>
      <c r="AU140" s="43"/>
    </row>
    <row r="141" spans="1:47" customFormat="1" x14ac:dyDescent="0.3">
      <c r="A141" t="str" cm="1">
        <f t="array" aca="1" ref="A141" ca="1">INDIRECT("D" &amp; ROW())&amp;INDIRECT("F" &amp; ROW())</f>
        <v/>
      </c>
      <c r="B141" s="43"/>
      <c r="C141" s="43"/>
      <c r="D141" s="26" t="str">
        <f t="shared" ref="D141" si="125">IFERROR(VLOOKUP($E$5&amp;E141,Sites,4,FALSE),"")</f>
        <v/>
      </c>
      <c r="E141" s="40"/>
      <c r="F141" s="28"/>
      <c r="G141" s="29"/>
      <c r="H141" s="34"/>
      <c r="I141" s="31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T141" s="36"/>
      <c r="U141" s="36"/>
      <c r="V141" s="37"/>
      <c r="W141" s="37"/>
      <c r="X141" s="37"/>
      <c r="Y141" s="37"/>
      <c r="Z141" s="37"/>
      <c r="AA141" s="37"/>
      <c r="AB141" s="37"/>
      <c r="AC141" s="37"/>
      <c r="AD141" s="32" t="s">
        <v>150</v>
      </c>
      <c r="AE141" s="32" t="s">
        <v>150</v>
      </c>
      <c r="AF141" s="32" t="s">
        <v>150</v>
      </c>
      <c r="AG141" s="32" t="s">
        <v>150</v>
      </c>
      <c r="AH141" s="32" t="s">
        <v>150</v>
      </c>
      <c r="AI141" s="32" t="s">
        <v>150</v>
      </c>
      <c r="AJ141" s="32" t="s">
        <v>150</v>
      </c>
      <c r="AK141" s="33" t="s">
        <v>150</v>
      </c>
      <c r="AL141" s="33" t="s">
        <v>150</v>
      </c>
      <c r="AM141" s="33" t="s">
        <v>150</v>
      </c>
      <c r="AN141" s="33" t="s">
        <v>150</v>
      </c>
      <c r="AO141" s="33" t="s">
        <v>150</v>
      </c>
      <c r="AP141" s="33" t="s">
        <v>150</v>
      </c>
      <c r="AQ141" s="33" t="s">
        <v>150</v>
      </c>
      <c r="AR141" s="33" t="s">
        <v>150</v>
      </c>
      <c r="AS141" s="33" t="s">
        <v>150</v>
      </c>
      <c r="AT141" s="33" t="s">
        <v>150</v>
      </c>
      <c r="AU141" s="43"/>
    </row>
    <row r="142" spans="1:47" customFormat="1" x14ac:dyDescent="0.3">
      <c r="A142" t="str" cm="1">
        <f t="array" aca="1" ref="A142" ca="1">INDIRECT("D" &amp; ROW())&amp;INDIRECT("F" &amp; ROW())</f>
        <v/>
      </c>
      <c r="B142" s="43"/>
      <c r="C142" s="43"/>
      <c r="D142" s="26" t="str">
        <f t="shared" ref="D142" si="126">IFERROR(VLOOKUP($E$5&amp;E142,Sites,4,FALSE),"")</f>
        <v/>
      </c>
      <c r="E142" s="40"/>
      <c r="F142" s="28"/>
      <c r="G142" s="29"/>
      <c r="H142" s="34"/>
      <c r="I142" s="31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6"/>
      <c r="U142" s="36"/>
      <c r="V142" s="37"/>
      <c r="W142" s="37"/>
      <c r="X142" s="37"/>
      <c r="Y142" s="37"/>
      <c r="Z142" s="37"/>
      <c r="AA142" s="37"/>
      <c r="AB142" s="37"/>
      <c r="AC142" s="37"/>
      <c r="AD142" s="32" t="s">
        <v>150</v>
      </c>
      <c r="AE142" s="32" t="s">
        <v>150</v>
      </c>
      <c r="AF142" s="32" t="s">
        <v>150</v>
      </c>
      <c r="AG142" s="32" t="s">
        <v>150</v>
      </c>
      <c r="AH142" s="32" t="s">
        <v>150</v>
      </c>
      <c r="AI142" s="32" t="s">
        <v>150</v>
      </c>
      <c r="AJ142" s="32" t="s">
        <v>150</v>
      </c>
      <c r="AK142" s="33" t="s">
        <v>150</v>
      </c>
      <c r="AL142" s="33" t="s">
        <v>150</v>
      </c>
      <c r="AM142" s="33" t="s">
        <v>150</v>
      </c>
      <c r="AN142" s="33" t="s">
        <v>150</v>
      </c>
      <c r="AO142" s="33" t="s">
        <v>150</v>
      </c>
      <c r="AP142" s="33" t="s">
        <v>150</v>
      </c>
      <c r="AQ142" s="33" t="s">
        <v>150</v>
      </c>
      <c r="AR142" s="33" t="s">
        <v>150</v>
      </c>
      <c r="AS142" s="33" t="s">
        <v>150</v>
      </c>
      <c r="AT142" s="33" t="s">
        <v>150</v>
      </c>
      <c r="AU142" s="43"/>
    </row>
    <row r="143" spans="1:47" customFormat="1" x14ac:dyDescent="0.3">
      <c r="A143" t="str" cm="1">
        <f t="array" aca="1" ref="A143" ca="1">INDIRECT("D" &amp; ROW())&amp;INDIRECT("F" &amp; ROW())</f>
        <v/>
      </c>
      <c r="B143" s="43"/>
      <c r="C143" s="43"/>
      <c r="D143" s="26" t="str">
        <f t="shared" ref="D143" si="127">IFERROR(VLOOKUP($E$5&amp;E143,Sites,4,FALSE),"")</f>
        <v/>
      </c>
      <c r="E143" s="40"/>
      <c r="F143" s="28"/>
      <c r="G143" s="29"/>
      <c r="H143" s="34"/>
      <c r="I143" s="31"/>
      <c r="J143" s="36"/>
      <c r="K143" s="36"/>
      <c r="L143" s="36"/>
      <c r="M143" s="36"/>
      <c r="N143" s="36"/>
      <c r="O143" s="36"/>
      <c r="P143" s="36"/>
      <c r="Q143" s="36"/>
      <c r="R143" s="36"/>
      <c r="S143" s="37"/>
      <c r="T143" s="36"/>
      <c r="U143" s="36"/>
      <c r="V143" s="37"/>
      <c r="W143" s="37"/>
      <c r="X143" s="37"/>
      <c r="Y143" s="37"/>
      <c r="Z143" s="37"/>
      <c r="AA143" s="37"/>
      <c r="AB143" s="37"/>
      <c r="AC143" s="37"/>
      <c r="AD143" s="32" t="s">
        <v>150</v>
      </c>
      <c r="AE143" s="32" t="s">
        <v>150</v>
      </c>
      <c r="AF143" s="32" t="s">
        <v>150</v>
      </c>
      <c r="AG143" s="32" t="s">
        <v>150</v>
      </c>
      <c r="AH143" s="32" t="s">
        <v>150</v>
      </c>
      <c r="AI143" s="32" t="s">
        <v>150</v>
      </c>
      <c r="AJ143" s="32" t="s">
        <v>150</v>
      </c>
      <c r="AK143" s="33" t="s">
        <v>150</v>
      </c>
      <c r="AL143" s="33" t="s">
        <v>150</v>
      </c>
      <c r="AM143" s="33" t="s">
        <v>150</v>
      </c>
      <c r="AN143" s="33" t="s">
        <v>150</v>
      </c>
      <c r="AO143" s="33" t="s">
        <v>150</v>
      </c>
      <c r="AP143" s="33" t="s">
        <v>150</v>
      </c>
      <c r="AQ143" s="33" t="s">
        <v>150</v>
      </c>
      <c r="AR143" s="33" t="s">
        <v>150</v>
      </c>
      <c r="AS143" s="33" t="s">
        <v>150</v>
      </c>
      <c r="AT143" s="33" t="s">
        <v>150</v>
      </c>
      <c r="AU143" s="43"/>
    </row>
    <row r="144" spans="1:47" customFormat="1" x14ac:dyDescent="0.3">
      <c r="A144" t="str" cm="1">
        <f t="array" aca="1" ref="A144" ca="1">INDIRECT("D" &amp; ROW())&amp;INDIRECT("F" &amp; ROW())</f>
        <v/>
      </c>
      <c r="B144" s="43"/>
      <c r="C144" s="43"/>
      <c r="D144" s="26" t="str">
        <f t="shared" ref="D144" si="128">IFERROR(VLOOKUP($E$5&amp;E144,Sites,4,FALSE),"")</f>
        <v/>
      </c>
      <c r="E144" s="40"/>
      <c r="F144" s="28"/>
      <c r="G144" s="29"/>
      <c r="H144" s="34"/>
      <c r="I144" s="31"/>
      <c r="J144" s="36"/>
      <c r="K144" s="36"/>
      <c r="L144" s="36"/>
      <c r="M144" s="36"/>
      <c r="N144" s="36"/>
      <c r="O144" s="36"/>
      <c r="P144" s="36"/>
      <c r="Q144" s="36"/>
      <c r="R144" s="36"/>
      <c r="S144" s="37"/>
      <c r="T144" s="36"/>
      <c r="U144" s="36"/>
      <c r="V144" s="37"/>
      <c r="W144" s="37"/>
      <c r="X144" s="37"/>
      <c r="Y144" s="37"/>
      <c r="Z144" s="37"/>
      <c r="AA144" s="37"/>
      <c r="AB144" s="37"/>
      <c r="AC144" s="37"/>
      <c r="AD144" s="32" t="s">
        <v>150</v>
      </c>
      <c r="AE144" s="32" t="s">
        <v>150</v>
      </c>
      <c r="AF144" s="32" t="s">
        <v>150</v>
      </c>
      <c r="AG144" s="32" t="s">
        <v>150</v>
      </c>
      <c r="AH144" s="32" t="s">
        <v>150</v>
      </c>
      <c r="AI144" s="32" t="s">
        <v>150</v>
      </c>
      <c r="AJ144" s="32" t="s">
        <v>150</v>
      </c>
      <c r="AK144" s="33" t="s">
        <v>150</v>
      </c>
      <c r="AL144" s="33" t="s">
        <v>150</v>
      </c>
      <c r="AM144" s="33" t="s">
        <v>150</v>
      </c>
      <c r="AN144" s="33" t="s">
        <v>150</v>
      </c>
      <c r="AO144" s="33" t="s">
        <v>150</v>
      </c>
      <c r="AP144" s="33" t="s">
        <v>150</v>
      </c>
      <c r="AQ144" s="33" t="s">
        <v>150</v>
      </c>
      <c r="AR144" s="33" t="s">
        <v>150</v>
      </c>
      <c r="AS144" s="33" t="s">
        <v>150</v>
      </c>
      <c r="AT144" s="33" t="s">
        <v>150</v>
      </c>
      <c r="AU144" s="43"/>
    </row>
    <row r="145" spans="1:47" customFormat="1" x14ac:dyDescent="0.3">
      <c r="A145" t="str" cm="1">
        <f t="array" aca="1" ref="A145" ca="1">INDIRECT("D" &amp; ROW())&amp;INDIRECT("F" &amp; ROW())</f>
        <v/>
      </c>
      <c r="B145" s="43"/>
      <c r="C145" s="43"/>
      <c r="D145" s="26" t="str">
        <f t="shared" ref="D145" si="129">IFERROR(VLOOKUP($E$5&amp;E145,Sites,4,FALSE),"")</f>
        <v/>
      </c>
      <c r="E145" s="40"/>
      <c r="F145" s="28"/>
      <c r="G145" s="29"/>
      <c r="H145" s="34"/>
      <c r="I145" s="31"/>
      <c r="J145" s="36"/>
      <c r="K145" s="36"/>
      <c r="L145" s="36"/>
      <c r="M145" s="36"/>
      <c r="N145" s="36"/>
      <c r="O145" s="36"/>
      <c r="P145" s="36"/>
      <c r="Q145" s="36"/>
      <c r="R145" s="36"/>
      <c r="S145" s="37"/>
      <c r="T145" s="36"/>
      <c r="U145" s="36"/>
      <c r="V145" s="37"/>
      <c r="W145" s="37"/>
      <c r="X145" s="37"/>
      <c r="Y145" s="37"/>
      <c r="Z145" s="37"/>
      <c r="AA145" s="37"/>
      <c r="AB145" s="37"/>
      <c r="AC145" s="37"/>
      <c r="AD145" s="32" t="s">
        <v>150</v>
      </c>
      <c r="AE145" s="32" t="s">
        <v>150</v>
      </c>
      <c r="AF145" s="32" t="s">
        <v>150</v>
      </c>
      <c r="AG145" s="32" t="s">
        <v>150</v>
      </c>
      <c r="AH145" s="32" t="s">
        <v>150</v>
      </c>
      <c r="AI145" s="32" t="s">
        <v>150</v>
      </c>
      <c r="AJ145" s="32" t="s">
        <v>150</v>
      </c>
      <c r="AK145" s="33" t="s">
        <v>150</v>
      </c>
      <c r="AL145" s="33" t="s">
        <v>150</v>
      </c>
      <c r="AM145" s="33" t="s">
        <v>150</v>
      </c>
      <c r="AN145" s="33" t="s">
        <v>150</v>
      </c>
      <c r="AO145" s="33" t="s">
        <v>150</v>
      </c>
      <c r="AP145" s="33" t="s">
        <v>150</v>
      </c>
      <c r="AQ145" s="33" t="s">
        <v>150</v>
      </c>
      <c r="AR145" s="33" t="s">
        <v>150</v>
      </c>
      <c r="AS145" s="33" t="s">
        <v>150</v>
      </c>
      <c r="AT145" s="33" t="s">
        <v>150</v>
      </c>
      <c r="AU145" s="43"/>
    </row>
    <row r="146" spans="1:47" customFormat="1" x14ac:dyDescent="0.3">
      <c r="A146" t="str" cm="1">
        <f t="array" aca="1" ref="A146" ca="1">INDIRECT("D" &amp; ROW())&amp;INDIRECT("F" &amp; ROW())</f>
        <v/>
      </c>
      <c r="B146" s="43"/>
      <c r="C146" s="43"/>
      <c r="D146" s="26" t="str">
        <f t="shared" ref="D146" si="130">IFERROR(VLOOKUP($E$5&amp;E146,Sites,4,FALSE),"")</f>
        <v/>
      </c>
      <c r="E146" s="40"/>
      <c r="F146" s="28"/>
      <c r="G146" s="29"/>
      <c r="H146" s="34"/>
      <c r="I146" s="31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36"/>
      <c r="U146" s="36"/>
      <c r="V146" s="37"/>
      <c r="W146" s="37"/>
      <c r="X146" s="37"/>
      <c r="Y146" s="37"/>
      <c r="Z146" s="37"/>
      <c r="AA146" s="37"/>
      <c r="AB146" s="37"/>
      <c r="AC146" s="37"/>
      <c r="AD146" s="32" t="s">
        <v>150</v>
      </c>
      <c r="AE146" s="32" t="s">
        <v>150</v>
      </c>
      <c r="AF146" s="32" t="s">
        <v>150</v>
      </c>
      <c r="AG146" s="32" t="s">
        <v>150</v>
      </c>
      <c r="AH146" s="32" t="s">
        <v>150</v>
      </c>
      <c r="AI146" s="32" t="s">
        <v>150</v>
      </c>
      <c r="AJ146" s="32" t="s">
        <v>150</v>
      </c>
      <c r="AK146" s="33" t="s">
        <v>150</v>
      </c>
      <c r="AL146" s="33" t="s">
        <v>150</v>
      </c>
      <c r="AM146" s="33" t="s">
        <v>150</v>
      </c>
      <c r="AN146" s="33" t="s">
        <v>150</v>
      </c>
      <c r="AO146" s="33" t="s">
        <v>150</v>
      </c>
      <c r="AP146" s="33" t="s">
        <v>150</v>
      </c>
      <c r="AQ146" s="33" t="s">
        <v>150</v>
      </c>
      <c r="AR146" s="33" t="s">
        <v>150</v>
      </c>
      <c r="AS146" s="33" t="s">
        <v>150</v>
      </c>
      <c r="AT146" s="33" t="s">
        <v>150</v>
      </c>
      <c r="AU146" s="43"/>
    </row>
    <row r="147" spans="1:47" customFormat="1" x14ac:dyDescent="0.3">
      <c r="A147" t="str" cm="1">
        <f t="array" aca="1" ref="A147" ca="1">INDIRECT("D" &amp; ROW())&amp;INDIRECT("F" &amp; ROW())</f>
        <v/>
      </c>
      <c r="B147" s="43"/>
      <c r="C147" s="43"/>
      <c r="D147" s="26" t="str">
        <f t="shared" ref="D147" si="131">IFERROR(VLOOKUP($E$5&amp;E147,Sites,4,FALSE),"")</f>
        <v/>
      </c>
      <c r="E147" s="40"/>
      <c r="F147" s="28"/>
      <c r="G147" s="29"/>
      <c r="H147" s="34"/>
      <c r="I147" s="31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36"/>
      <c r="U147" s="36"/>
      <c r="V147" s="37"/>
      <c r="W147" s="37"/>
      <c r="X147" s="37"/>
      <c r="Y147" s="37"/>
      <c r="Z147" s="37"/>
      <c r="AA147" s="37"/>
      <c r="AB147" s="37"/>
      <c r="AC147" s="37"/>
      <c r="AD147" s="32" t="s">
        <v>150</v>
      </c>
      <c r="AE147" s="32" t="s">
        <v>150</v>
      </c>
      <c r="AF147" s="32" t="s">
        <v>150</v>
      </c>
      <c r="AG147" s="32" t="s">
        <v>150</v>
      </c>
      <c r="AH147" s="32" t="s">
        <v>150</v>
      </c>
      <c r="AI147" s="32" t="s">
        <v>150</v>
      </c>
      <c r="AJ147" s="32" t="s">
        <v>150</v>
      </c>
      <c r="AK147" s="33" t="s">
        <v>150</v>
      </c>
      <c r="AL147" s="33" t="s">
        <v>150</v>
      </c>
      <c r="AM147" s="33" t="s">
        <v>150</v>
      </c>
      <c r="AN147" s="33" t="s">
        <v>150</v>
      </c>
      <c r="AO147" s="33" t="s">
        <v>150</v>
      </c>
      <c r="AP147" s="33" t="s">
        <v>150</v>
      </c>
      <c r="AQ147" s="33" t="s">
        <v>150</v>
      </c>
      <c r="AR147" s="33" t="s">
        <v>150</v>
      </c>
      <c r="AS147" s="33" t="s">
        <v>150</v>
      </c>
      <c r="AT147" s="33" t="s">
        <v>150</v>
      </c>
      <c r="AU147" s="43"/>
    </row>
    <row r="148" spans="1:47" customFormat="1" x14ac:dyDescent="0.3">
      <c r="A148" t="str" cm="1">
        <f t="array" aca="1" ref="A148" ca="1">INDIRECT("D" &amp; ROW())&amp;INDIRECT("F" &amp; ROW())</f>
        <v/>
      </c>
      <c r="B148" s="43"/>
      <c r="C148" s="43"/>
      <c r="D148" s="26" t="str">
        <f t="shared" ref="D148" si="132">IFERROR(VLOOKUP($E$5&amp;E148,Sites,4,FALSE),"")</f>
        <v/>
      </c>
      <c r="E148" s="27"/>
      <c r="F148" s="28"/>
      <c r="G148" s="29"/>
      <c r="H148" s="2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2" t="s">
        <v>150</v>
      </c>
      <c r="AE148" s="32" t="s">
        <v>150</v>
      </c>
      <c r="AF148" s="32" t="s">
        <v>150</v>
      </c>
      <c r="AG148" s="32" t="s">
        <v>150</v>
      </c>
      <c r="AH148" s="32" t="s">
        <v>150</v>
      </c>
      <c r="AI148" s="32" t="s">
        <v>150</v>
      </c>
      <c r="AJ148" s="32" t="s">
        <v>150</v>
      </c>
      <c r="AK148" s="33" t="s">
        <v>150</v>
      </c>
      <c r="AL148" s="33" t="s">
        <v>150</v>
      </c>
      <c r="AM148" s="33" t="s">
        <v>150</v>
      </c>
      <c r="AN148" s="33" t="s">
        <v>150</v>
      </c>
      <c r="AO148" s="33" t="s">
        <v>150</v>
      </c>
      <c r="AP148" s="33" t="s">
        <v>150</v>
      </c>
      <c r="AQ148" s="33" t="s">
        <v>150</v>
      </c>
      <c r="AR148" s="33" t="s">
        <v>150</v>
      </c>
      <c r="AS148" s="33" t="s">
        <v>150</v>
      </c>
      <c r="AT148" s="33" t="s">
        <v>150</v>
      </c>
      <c r="AU148" s="43"/>
    </row>
    <row r="149" spans="1:47" customFormat="1" x14ac:dyDescent="0.3">
      <c r="A149" t="str" cm="1">
        <f t="array" aca="1" ref="A149" ca="1">INDIRECT("D" &amp; ROW())&amp;INDIRECT("F" &amp; ROW())</f>
        <v/>
      </c>
      <c r="B149" s="43"/>
      <c r="C149" s="43"/>
      <c r="D149" s="26" t="str">
        <f t="shared" ref="D149" si="133">IFERROR(VLOOKUP($E$5&amp;E149,Sites,4,FALSE),"")</f>
        <v/>
      </c>
      <c r="E149" s="27"/>
      <c r="F149" s="28"/>
      <c r="G149" s="29"/>
      <c r="H149" s="29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2" t="s">
        <v>150</v>
      </c>
      <c r="AE149" s="32" t="s">
        <v>150</v>
      </c>
      <c r="AF149" s="32" t="s">
        <v>150</v>
      </c>
      <c r="AG149" s="32" t="s">
        <v>150</v>
      </c>
      <c r="AH149" s="32" t="s">
        <v>150</v>
      </c>
      <c r="AI149" s="32" t="s">
        <v>150</v>
      </c>
      <c r="AJ149" s="32" t="s">
        <v>150</v>
      </c>
      <c r="AK149" s="33" t="s">
        <v>150</v>
      </c>
      <c r="AL149" s="33" t="s">
        <v>150</v>
      </c>
      <c r="AM149" s="33" t="s">
        <v>150</v>
      </c>
      <c r="AN149" s="33" t="s">
        <v>150</v>
      </c>
      <c r="AO149" s="33" t="s">
        <v>150</v>
      </c>
      <c r="AP149" s="33" t="s">
        <v>150</v>
      </c>
      <c r="AQ149" s="33" t="s">
        <v>150</v>
      </c>
      <c r="AR149" s="33" t="s">
        <v>150</v>
      </c>
      <c r="AS149" s="33" t="s">
        <v>150</v>
      </c>
      <c r="AT149" s="33" t="s">
        <v>150</v>
      </c>
      <c r="AU149" s="43"/>
    </row>
    <row r="150" spans="1:47" customFormat="1" x14ac:dyDescent="0.3">
      <c r="A150" t="str" cm="1">
        <f t="array" aca="1" ref="A150" ca="1">INDIRECT("D" &amp; ROW())&amp;INDIRECT("F" &amp; ROW())</f>
        <v/>
      </c>
      <c r="B150" s="43"/>
      <c r="C150" s="43"/>
      <c r="D150" s="26" t="str">
        <f t="shared" ref="D150" si="134">IFERROR(VLOOKUP($E$5&amp;E150,Sites,4,FALSE),"")</f>
        <v/>
      </c>
      <c r="E150" s="27"/>
      <c r="F150" s="28"/>
      <c r="G150" s="29"/>
      <c r="H150" s="2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2" t="s">
        <v>150</v>
      </c>
      <c r="AE150" s="32" t="s">
        <v>150</v>
      </c>
      <c r="AF150" s="32" t="s">
        <v>150</v>
      </c>
      <c r="AG150" s="32" t="s">
        <v>150</v>
      </c>
      <c r="AH150" s="32" t="s">
        <v>150</v>
      </c>
      <c r="AI150" s="32" t="s">
        <v>150</v>
      </c>
      <c r="AJ150" s="32" t="s">
        <v>150</v>
      </c>
      <c r="AK150" s="33" t="s">
        <v>150</v>
      </c>
      <c r="AL150" s="33" t="s">
        <v>150</v>
      </c>
      <c r="AM150" s="33" t="s">
        <v>150</v>
      </c>
      <c r="AN150" s="33" t="s">
        <v>150</v>
      </c>
      <c r="AO150" s="33" t="s">
        <v>150</v>
      </c>
      <c r="AP150" s="33" t="s">
        <v>150</v>
      </c>
      <c r="AQ150" s="33" t="s">
        <v>150</v>
      </c>
      <c r="AR150" s="33" t="s">
        <v>150</v>
      </c>
      <c r="AS150" s="33" t="s">
        <v>150</v>
      </c>
      <c r="AT150" s="33" t="s">
        <v>150</v>
      </c>
      <c r="AU150" s="43"/>
    </row>
    <row r="151" spans="1:47" customFormat="1" x14ac:dyDescent="0.3">
      <c r="A151" t="str" cm="1">
        <f t="array" aca="1" ref="A151" ca="1">INDIRECT("D" &amp; ROW())&amp;INDIRECT("F" &amp; ROW())</f>
        <v/>
      </c>
      <c r="B151" s="43"/>
      <c r="C151" s="43"/>
      <c r="D151" s="26" t="str">
        <f t="shared" ref="D151" si="135">IFERROR(VLOOKUP($E$5&amp;E151,Sites,4,FALSE),"")</f>
        <v/>
      </c>
      <c r="E151" s="27"/>
      <c r="F151" s="28"/>
      <c r="G151" s="29"/>
      <c r="H151" s="29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2" t="s">
        <v>150</v>
      </c>
      <c r="AE151" s="32" t="s">
        <v>150</v>
      </c>
      <c r="AF151" s="32" t="s">
        <v>150</v>
      </c>
      <c r="AG151" s="32" t="s">
        <v>150</v>
      </c>
      <c r="AH151" s="32" t="s">
        <v>150</v>
      </c>
      <c r="AI151" s="32" t="s">
        <v>150</v>
      </c>
      <c r="AJ151" s="32" t="s">
        <v>150</v>
      </c>
      <c r="AK151" s="33" t="s">
        <v>150</v>
      </c>
      <c r="AL151" s="33" t="s">
        <v>150</v>
      </c>
      <c r="AM151" s="33" t="s">
        <v>150</v>
      </c>
      <c r="AN151" s="33" t="s">
        <v>150</v>
      </c>
      <c r="AO151" s="33" t="s">
        <v>150</v>
      </c>
      <c r="AP151" s="33" t="s">
        <v>150</v>
      </c>
      <c r="AQ151" s="33" t="s">
        <v>150</v>
      </c>
      <c r="AR151" s="33" t="s">
        <v>150</v>
      </c>
      <c r="AS151" s="33" t="s">
        <v>150</v>
      </c>
      <c r="AT151" s="33" t="s">
        <v>150</v>
      </c>
      <c r="AU151" s="43"/>
    </row>
    <row r="152" spans="1:47" customFormat="1" x14ac:dyDescent="0.3">
      <c r="A152" t="str" cm="1">
        <f t="array" aca="1" ref="A152" ca="1">INDIRECT("D" &amp; ROW())&amp;INDIRECT("F" &amp; ROW())</f>
        <v/>
      </c>
      <c r="B152" s="43"/>
      <c r="C152" s="43"/>
      <c r="D152" s="26" t="str">
        <f t="shared" ref="D152" si="136">IFERROR(VLOOKUP($E$5&amp;E152,Sites,4,FALSE),"")</f>
        <v/>
      </c>
      <c r="E152" s="27"/>
      <c r="F152" s="28"/>
      <c r="G152" s="29"/>
      <c r="H152" s="29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2" t="s">
        <v>150</v>
      </c>
      <c r="AE152" s="32" t="s">
        <v>150</v>
      </c>
      <c r="AF152" s="32" t="s">
        <v>150</v>
      </c>
      <c r="AG152" s="32" t="s">
        <v>150</v>
      </c>
      <c r="AH152" s="32" t="s">
        <v>150</v>
      </c>
      <c r="AI152" s="32" t="s">
        <v>150</v>
      </c>
      <c r="AJ152" s="32" t="s">
        <v>150</v>
      </c>
      <c r="AK152" s="33" t="s">
        <v>150</v>
      </c>
      <c r="AL152" s="33" t="s">
        <v>150</v>
      </c>
      <c r="AM152" s="33" t="s">
        <v>150</v>
      </c>
      <c r="AN152" s="33" t="s">
        <v>150</v>
      </c>
      <c r="AO152" s="33" t="s">
        <v>150</v>
      </c>
      <c r="AP152" s="33" t="s">
        <v>150</v>
      </c>
      <c r="AQ152" s="33" t="s">
        <v>150</v>
      </c>
      <c r="AR152" s="33" t="s">
        <v>150</v>
      </c>
      <c r="AS152" s="33" t="s">
        <v>150</v>
      </c>
      <c r="AT152" s="33" t="s">
        <v>150</v>
      </c>
      <c r="AU152" s="43"/>
    </row>
    <row r="153" spans="1:47" customFormat="1" x14ac:dyDescent="0.3">
      <c r="A153" t="str" cm="1">
        <f t="array" aca="1" ref="A153" ca="1">INDIRECT("D" &amp; ROW())&amp;INDIRECT("F" &amp; ROW())</f>
        <v/>
      </c>
      <c r="B153" s="43"/>
      <c r="C153" s="43"/>
      <c r="D153" s="26" t="str">
        <f t="shared" ref="D153" si="137">IFERROR(VLOOKUP($E$5&amp;E153,Sites,4,FALSE),"")</f>
        <v/>
      </c>
      <c r="E153" s="27"/>
      <c r="F153" s="28"/>
      <c r="G153" s="29"/>
      <c r="H153" s="2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2" t="s">
        <v>150</v>
      </c>
      <c r="AE153" s="32" t="s">
        <v>150</v>
      </c>
      <c r="AF153" s="32" t="s">
        <v>150</v>
      </c>
      <c r="AG153" s="32" t="s">
        <v>150</v>
      </c>
      <c r="AH153" s="32" t="s">
        <v>150</v>
      </c>
      <c r="AI153" s="32" t="s">
        <v>150</v>
      </c>
      <c r="AJ153" s="32" t="s">
        <v>150</v>
      </c>
      <c r="AK153" s="33" t="s">
        <v>150</v>
      </c>
      <c r="AL153" s="33" t="s">
        <v>150</v>
      </c>
      <c r="AM153" s="33" t="s">
        <v>150</v>
      </c>
      <c r="AN153" s="33" t="s">
        <v>150</v>
      </c>
      <c r="AO153" s="33" t="s">
        <v>150</v>
      </c>
      <c r="AP153" s="33" t="s">
        <v>150</v>
      </c>
      <c r="AQ153" s="33" t="s">
        <v>150</v>
      </c>
      <c r="AR153" s="33" t="s">
        <v>150</v>
      </c>
      <c r="AS153" s="33" t="s">
        <v>150</v>
      </c>
      <c r="AT153" s="33" t="s">
        <v>150</v>
      </c>
      <c r="AU153" s="43"/>
    </row>
    <row r="154" spans="1:47" customFormat="1" x14ac:dyDescent="0.3">
      <c r="A154" t="str" cm="1">
        <f t="array" aca="1" ref="A154" ca="1">INDIRECT("D" &amp; ROW())&amp;INDIRECT("F" &amp; ROW())</f>
        <v/>
      </c>
      <c r="B154" s="43"/>
      <c r="C154" s="43"/>
      <c r="D154" s="26" t="str">
        <f t="shared" ref="D154" si="138">IFERROR(VLOOKUP($E$5&amp;E154,Sites,4,FALSE),"")</f>
        <v/>
      </c>
      <c r="E154" s="27"/>
      <c r="F154" s="28"/>
      <c r="G154" s="29"/>
      <c r="H154" s="29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2" t="s">
        <v>150</v>
      </c>
      <c r="AE154" s="32" t="s">
        <v>150</v>
      </c>
      <c r="AF154" s="32" t="s">
        <v>150</v>
      </c>
      <c r="AG154" s="32" t="s">
        <v>150</v>
      </c>
      <c r="AH154" s="32" t="s">
        <v>150</v>
      </c>
      <c r="AI154" s="32" t="s">
        <v>150</v>
      </c>
      <c r="AJ154" s="32" t="s">
        <v>150</v>
      </c>
      <c r="AK154" s="33" t="s">
        <v>150</v>
      </c>
      <c r="AL154" s="33" t="s">
        <v>150</v>
      </c>
      <c r="AM154" s="33" t="s">
        <v>150</v>
      </c>
      <c r="AN154" s="33" t="s">
        <v>150</v>
      </c>
      <c r="AO154" s="33" t="s">
        <v>150</v>
      </c>
      <c r="AP154" s="33" t="s">
        <v>150</v>
      </c>
      <c r="AQ154" s="33" t="s">
        <v>150</v>
      </c>
      <c r="AR154" s="33" t="s">
        <v>150</v>
      </c>
      <c r="AS154" s="33" t="s">
        <v>150</v>
      </c>
      <c r="AT154" s="33" t="s">
        <v>150</v>
      </c>
      <c r="AU154" s="43"/>
    </row>
    <row r="155" spans="1:47" customFormat="1" x14ac:dyDescent="0.3">
      <c r="A155" t="str" cm="1">
        <f t="array" aca="1" ref="A155" ca="1">INDIRECT("D" &amp; ROW())&amp;INDIRECT("F" &amp; ROW())</f>
        <v/>
      </c>
      <c r="B155" s="43"/>
      <c r="C155" s="43"/>
      <c r="D155" s="26" t="str">
        <f t="shared" ref="D155" si="139">IFERROR(VLOOKUP($E$5&amp;E155,Sites,4,FALSE),"")</f>
        <v/>
      </c>
      <c r="E155" s="27"/>
      <c r="F155" s="28"/>
      <c r="G155" s="29"/>
      <c r="H155" s="2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2" t="s">
        <v>150</v>
      </c>
      <c r="AE155" s="32" t="s">
        <v>150</v>
      </c>
      <c r="AF155" s="32" t="s">
        <v>150</v>
      </c>
      <c r="AG155" s="32" t="s">
        <v>150</v>
      </c>
      <c r="AH155" s="32" t="s">
        <v>150</v>
      </c>
      <c r="AI155" s="32" t="s">
        <v>150</v>
      </c>
      <c r="AJ155" s="32" t="s">
        <v>150</v>
      </c>
      <c r="AK155" s="33" t="s">
        <v>150</v>
      </c>
      <c r="AL155" s="33" t="s">
        <v>150</v>
      </c>
      <c r="AM155" s="33" t="s">
        <v>150</v>
      </c>
      <c r="AN155" s="33" t="s">
        <v>150</v>
      </c>
      <c r="AO155" s="33" t="s">
        <v>150</v>
      </c>
      <c r="AP155" s="33" t="s">
        <v>150</v>
      </c>
      <c r="AQ155" s="33" t="s">
        <v>150</v>
      </c>
      <c r="AR155" s="33" t="s">
        <v>150</v>
      </c>
      <c r="AS155" s="33" t="s">
        <v>150</v>
      </c>
      <c r="AT155" s="33" t="s">
        <v>150</v>
      </c>
      <c r="AU155" s="43"/>
    </row>
    <row r="156" spans="1:47" customFormat="1" x14ac:dyDescent="0.3">
      <c r="A156" t="str" cm="1">
        <f t="array" aca="1" ref="A156" ca="1">INDIRECT("D" &amp; ROW())&amp;INDIRECT("F" &amp; ROW())</f>
        <v/>
      </c>
      <c r="B156" s="43"/>
      <c r="C156" s="43"/>
      <c r="D156" s="26" t="str">
        <f t="shared" ref="D156" si="140">IFERROR(VLOOKUP($E$5&amp;E156,Sites,4,FALSE),"")</f>
        <v/>
      </c>
      <c r="E156" s="27"/>
      <c r="F156" s="28"/>
      <c r="G156" s="29"/>
      <c r="H156" s="29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2" t="s">
        <v>150</v>
      </c>
      <c r="AE156" s="32" t="s">
        <v>150</v>
      </c>
      <c r="AF156" s="32" t="s">
        <v>150</v>
      </c>
      <c r="AG156" s="32" t="s">
        <v>150</v>
      </c>
      <c r="AH156" s="32" t="s">
        <v>150</v>
      </c>
      <c r="AI156" s="32" t="s">
        <v>150</v>
      </c>
      <c r="AJ156" s="32" t="s">
        <v>150</v>
      </c>
      <c r="AK156" s="33" t="s">
        <v>150</v>
      </c>
      <c r="AL156" s="33" t="s">
        <v>150</v>
      </c>
      <c r="AM156" s="33" t="s">
        <v>150</v>
      </c>
      <c r="AN156" s="33" t="s">
        <v>150</v>
      </c>
      <c r="AO156" s="33" t="s">
        <v>150</v>
      </c>
      <c r="AP156" s="33" t="s">
        <v>150</v>
      </c>
      <c r="AQ156" s="33" t="s">
        <v>150</v>
      </c>
      <c r="AR156" s="33" t="s">
        <v>150</v>
      </c>
      <c r="AS156" s="33" t="s">
        <v>150</v>
      </c>
      <c r="AT156" s="33" t="s">
        <v>150</v>
      </c>
      <c r="AU156" s="43"/>
    </row>
    <row r="157" spans="1:47" customFormat="1" x14ac:dyDescent="0.3">
      <c r="A157" t="str" cm="1">
        <f t="array" aca="1" ref="A157" ca="1">INDIRECT("D" &amp; ROW())&amp;INDIRECT("F" &amp; ROW())</f>
        <v/>
      </c>
      <c r="B157" s="43"/>
      <c r="C157" s="43"/>
      <c r="D157" s="26" t="str">
        <f t="shared" ref="D157" si="141">IFERROR(VLOOKUP($E$5&amp;E157,Sites,4,FALSE),"")</f>
        <v/>
      </c>
      <c r="E157" s="27"/>
      <c r="F157" s="28"/>
      <c r="G157" s="29"/>
      <c r="H157" s="2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2" t="s">
        <v>150</v>
      </c>
      <c r="AE157" s="32" t="s">
        <v>150</v>
      </c>
      <c r="AF157" s="32" t="s">
        <v>150</v>
      </c>
      <c r="AG157" s="32" t="s">
        <v>150</v>
      </c>
      <c r="AH157" s="32" t="s">
        <v>150</v>
      </c>
      <c r="AI157" s="32" t="s">
        <v>150</v>
      </c>
      <c r="AJ157" s="32" t="s">
        <v>150</v>
      </c>
      <c r="AK157" s="33" t="s">
        <v>150</v>
      </c>
      <c r="AL157" s="33" t="s">
        <v>150</v>
      </c>
      <c r="AM157" s="33" t="s">
        <v>150</v>
      </c>
      <c r="AN157" s="33" t="s">
        <v>150</v>
      </c>
      <c r="AO157" s="33" t="s">
        <v>150</v>
      </c>
      <c r="AP157" s="33" t="s">
        <v>150</v>
      </c>
      <c r="AQ157" s="33" t="s">
        <v>150</v>
      </c>
      <c r="AR157" s="33" t="s">
        <v>150</v>
      </c>
      <c r="AS157" s="33" t="s">
        <v>150</v>
      </c>
      <c r="AT157" s="33" t="s">
        <v>150</v>
      </c>
      <c r="AU157" s="43"/>
    </row>
    <row r="158" spans="1:47" customFormat="1" x14ac:dyDescent="0.3">
      <c r="A158" t="str" cm="1">
        <f t="array" aca="1" ref="A158" ca="1">INDIRECT("D" &amp; ROW())&amp;INDIRECT("F" &amp; ROW())</f>
        <v/>
      </c>
      <c r="B158" s="43"/>
      <c r="C158" s="43"/>
      <c r="D158" s="26" t="str">
        <f t="shared" ref="D158" si="142">IFERROR(VLOOKUP($E$5&amp;E158,Sites,4,FALSE),"")</f>
        <v/>
      </c>
      <c r="E158" s="27"/>
      <c r="F158" s="28"/>
      <c r="G158" s="29"/>
      <c r="H158" s="29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2" t="s">
        <v>150</v>
      </c>
      <c r="AE158" s="32" t="s">
        <v>150</v>
      </c>
      <c r="AF158" s="32" t="s">
        <v>150</v>
      </c>
      <c r="AG158" s="32" t="s">
        <v>150</v>
      </c>
      <c r="AH158" s="32" t="s">
        <v>150</v>
      </c>
      <c r="AI158" s="32" t="s">
        <v>150</v>
      </c>
      <c r="AJ158" s="32" t="s">
        <v>150</v>
      </c>
      <c r="AK158" s="33" t="s">
        <v>150</v>
      </c>
      <c r="AL158" s="33" t="s">
        <v>150</v>
      </c>
      <c r="AM158" s="33" t="s">
        <v>150</v>
      </c>
      <c r="AN158" s="33" t="s">
        <v>150</v>
      </c>
      <c r="AO158" s="33" t="s">
        <v>150</v>
      </c>
      <c r="AP158" s="33" t="s">
        <v>150</v>
      </c>
      <c r="AQ158" s="33" t="s">
        <v>150</v>
      </c>
      <c r="AR158" s="33" t="s">
        <v>150</v>
      </c>
      <c r="AS158" s="33" t="s">
        <v>150</v>
      </c>
      <c r="AT158" s="33" t="s">
        <v>150</v>
      </c>
      <c r="AU158" s="43"/>
    </row>
    <row r="159" spans="1:47" customFormat="1" x14ac:dyDescent="0.3">
      <c r="A159" t="str" cm="1">
        <f t="array" aca="1" ref="A159" ca="1">INDIRECT("D" &amp; ROW())&amp;INDIRECT("F" &amp; ROW())</f>
        <v/>
      </c>
      <c r="B159" s="43"/>
      <c r="C159" s="43"/>
      <c r="D159" s="26" t="str">
        <f t="shared" ref="D159" si="143">IFERROR(VLOOKUP($E$5&amp;E159,Sites,4,FALSE),"")</f>
        <v/>
      </c>
      <c r="E159" s="27"/>
      <c r="F159" s="28"/>
      <c r="G159" s="29"/>
      <c r="H159" s="2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2" t="s">
        <v>150</v>
      </c>
      <c r="AE159" s="32" t="s">
        <v>150</v>
      </c>
      <c r="AF159" s="32" t="s">
        <v>150</v>
      </c>
      <c r="AG159" s="32" t="s">
        <v>150</v>
      </c>
      <c r="AH159" s="32" t="s">
        <v>150</v>
      </c>
      <c r="AI159" s="32" t="s">
        <v>150</v>
      </c>
      <c r="AJ159" s="32" t="s">
        <v>150</v>
      </c>
      <c r="AK159" s="33" t="s">
        <v>150</v>
      </c>
      <c r="AL159" s="33" t="s">
        <v>150</v>
      </c>
      <c r="AM159" s="33" t="s">
        <v>150</v>
      </c>
      <c r="AN159" s="33" t="s">
        <v>150</v>
      </c>
      <c r="AO159" s="33" t="s">
        <v>150</v>
      </c>
      <c r="AP159" s="33" t="s">
        <v>150</v>
      </c>
      <c r="AQ159" s="33" t="s">
        <v>150</v>
      </c>
      <c r="AR159" s="33" t="s">
        <v>150</v>
      </c>
      <c r="AS159" s="33" t="s">
        <v>150</v>
      </c>
      <c r="AT159" s="33" t="s">
        <v>150</v>
      </c>
      <c r="AU159" s="43"/>
    </row>
    <row r="160" spans="1:47" customFormat="1" x14ac:dyDescent="0.3">
      <c r="A160" t="str" cm="1">
        <f t="array" aca="1" ref="A160" ca="1">INDIRECT("D" &amp; ROW())&amp;INDIRECT("F" &amp; ROW())</f>
        <v/>
      </c>
      <c r="B160" s="43"/>
      <c r="C160" s="43"/>
      <c r="D160" s="26" t="str">
        <f t="shared" ref="D160" si="144">IFERROR(VLOOKUP($E$5&amp;E160,Sites,4,FALSE),"")</f>
        <v/>
      </c>
      <c r="E160" s="27"/>
      <c r="F160" s="28"/>
      <c r="G160" s="29"/>
      <c r="H160" s="29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2" t="s">
        <v>150</v>
      </c>
      <c r="AE160" s="32" t="s">
        <v>150</v>
      </c>
      <c r="AF160" s="32" t="s">
        <v>150</v>
      </c>
      <c r="AG160" s="32" t="s">
        <v>150</v>
      </c>
      <c r="AH160" s="32" t="s">
        <v>150</v>
      </c>
      <c r="AI160" s="32" t="s">
        <v>150</v>
      </c>
      <c r="AJ160" s="32" t="s">
        <v>150</v>
      </c>
      <c r="AK160" s="33" t="s">
        <v>150</v>
      </c>
      <c r="AL160" s="33" t="s">
        <v>150</v>
      </c>
      <c r="AM160" s="33" t="s">
        <v>150</v>
      </c>
      <c r="AN160" s="33" t="s">
        <v>150</v>
      </c>
      <c r="AO160" s="33" t="s">
        <v>150</v>
      </c>
      <c r="AP160" s="33" t="s">
        <v>150</v>
      </c>
      <c r="AQ160" s="33" t="s">
        <v>150</v>
      </c>
      <c r="AR160" s="33" t="s">
        <v>150</v>
      </c>
      <c r="AS160" s="33" t="s">
        <v>150</v>
      </c>
      <c r="AT160" s="33" t="s">
        <v>150</v>
      </c>
      <c r="AU160" s="43"/>
    </row>
    <row r="161" spans="1:47" customFormat="1" x14ac:dyDescent="0.3">
      <c r="A161" t="str" cm="1">
        <f t="array" aca="1" ref="A161" ca="1">INDIRECT("D" &amp; ROW())&amp;INDIRECT("F" &amp; ROW())</f>
        <v/>
      </c>
      <c r="B161" s="43"/>
      <c r="C161" s="43"/>
      <c r="D161" s="26" t="str">
        <f t="shared" ref="D161" si="145">IFERROR(VLOOKUP($E$5&amp;E161,Sites,4,FALSE),"")</f>
        <v/>
      </c>
      <c r="E161" s="27"/>
      <c r="F161" s="28"/>
      <c r="G161" s="29"/>
      <c r="H161" s="2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2" t="s">
        <v>150</v>
      </c>
      <c r="AE161" s="32" t="s">
        <v>150</v>
      </c>
      <c r="AF161" s="32" t="s">
        <v>150</v>
      </c>
      <c r="AG161" s="32" t="s">
        <v>150</v>
      </c>
      <c r="AH161" s="32" t="s">
        <v>150</v>
      </c>
      <c r="AI161" s="32" t="s">
        <v>150</v>
      </c>
      <c r="AJ161" s="32" t="s">
        <v>150</v>
      </c>
      <c r="AK161" s="33" t="s">
        <v>150</v>
      </c>
      <c r="AL161" s="33" t="s">
        <v>150</v>
      </c>
      <c r="AM161" s="33" t="s">
        <v>150</v>
      </c>
      <c r="AN161" s="33" t="s">
        <v>150</v>
      </c>
      <c r="AO161" s="33" t="s">
        <v>150</v>
      </c>
      <c r="AP161" s="33" t="s">
        <v>150</v>
      </c>
      <c r="AQ161" s="33" t="s">
        <v>150</v>
      </c>
      <c r="AR161" s="33" t="s">
        <v>150</v>
      </c>
      <c r="AS161" s="33" t="s">
        <v>150</v>
      </c>
      <c r="AT161" s="33" t="s">
        <v>150</v>
      </c>
      <c r="AU161" s="43"/>
    </row>
    <row r="162" spans="1:47" customFormat="1" x14ac:dyDescent="0.3">
      <c r="A162" t="str" cm="1">
        <f t="array" aca="1" ref="A162" ca="1">INDIRECT("D" &amp; ROW())&amp;INDIRECT("F" &amp; ROW())</f>
        <v/>
      </c>
      <c r="B162" s="43"/>
      <c r="C162" s="43"/>
      <c r="D162" s="26" t="str">
        <f t="shared" ref="D162" si="146">IFERROR(VLOOKUP($E$5&amp;E162,Sites,4,FALSE),"")</f>
        <v/>
      </c>
      <c r="E162" s="27"/>
      <c r="F162" s="28"/>
      <c r="G162" s="29"/>
      <c r="H162" s="29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2" t="s">
        <v>150</v>
      </c>
      <c r="AE162" s="32" t="s">
        <v>150</v>
      </c>
      <c r="AF162" s="32" t="s">
        <v>150</v>
      </c>
      <c r="AG162" s="32" t="s">
        <v>150</v>
      </c>
      <c r="AH162" s="32" t="s">
        <v>150</v>
      </c>
      <c r="AI162" s="32" t="s">
        <v>150</v>
      </c>
      <c r="AJ162" s="32" t="s">
        <v>150</v>
      </c>
      <c r="AK162" s="33" t="s">
        <v>150</v>
      </c>
      <c r="AL162" s="33" t="s">
        <v>150</v>
      </c>
      <c r="AM162" s="33" t="s">
        <v>150</v>
      </c>
      <c r="AN162" s="33" t="s">
        <v>150</v>
      </c>
      <c r="AO162" s="33" t="s">
        <v>150</v>
      </c>
      <c r="AP162" s="33" t="s">
        <v>150</v>
      </c>
      <c r="AQ162" s="33" t="s">
        <v>150</v>
      </c>
      <c r="AR162" s="33" t="s">
        <v>150</v>
      </c>
      <c r="AS162" s="33" t="s">
        <v>150</v>
      </c>
      <c r="AT162" s="33" t="s">
        <v>150</v>
      </c>
      <c r="AU162" s="43"/>
    </row>
    <row r="163" spans="1:47" customFormat="1" x14ac:dyDescent="0.3">
      <c r="A163" t="str" cm="1">
        <f t="array" aca="1" ref="A163" ca="1">INDIRECT("D" &amp; ROW())&amp;INDIRECT("F" &amp; ROW())</f>
        <v/>
      </c>
      <c r="B163" s="43"/>
      <c r="C163" s="43"/>
      <c r="D163" s="26" t="str">
        <f t="shared" ref="D163" si="147">IFERROR(VLOOKUP($E$5&amp;E163,Sites,4,FALSE),"")</f>
        <v/>
      </c>
      <c r="E163" s="27"/>
      <c r="F163" s="28"/>
      <c r="G163" s="29"/>
      <c r="H163" s="2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2" t="s">
        <v>150</v>
      </c>
      <c r="AE163" s="32" t="s">
        <v>150</v>
      </c>
      <c r="AF163" s="32" t="s">
        <v>150</v>
      </c>
      <c r="AG163" s="32" t="s">
        <v>150</v>
      </c>
      <c r="AH163" s="32" t="s">
        <v>150</v>
      </c>
      <c r="AI163" s="32" t="s">
        <v>150</v>
      </c>
      <c r="AJ163" s="32" t="s">
        <v>150</v>
      </c>
      <c r="AK163" s="33" t="s">
        <v>150</v>
      </c>
      <c r="AL163" s="33" t="s">
        <v>150</v>
      </c>
      <c r="AM163" s="33" t="s">
        <v>150</v>
      </c>
      <c r="AN163" s="33" t="s">
        <v>150</v>
      </c>
      <c r="AO163" s="33" t="s">
        <v>150</v>
      </c>
      <c r="AP163" s="33" t="s">
        <v>150</v>
      </c>
      <c r="AQ163" s="33" t="s">
        <v>150</v>
      </c>
      <c r="AR163" s="33" t="s">
        <v>150</v>
      </c>
      <c r="AS163" s="33" t="s">
        <v>150</v>
      </c>
      <c r="AT163" s="33" t="s">
        <v>150</v>
      </c>
      <c r="AU163" s="43"/>
    </row>
    <row r="164" spans="1:47" customFormat="1" x14ac:dyDescent="0.3">
      <c r="A164" t="str" cm="1">
        <f t="array" aca="1" ref="A164" ca="1">INDIRECT("D" &amp; ROW())&amp;INDIRECT("F" &amp; ROW())</f>
        <v/>
      </c>
      <c r="B164" s="43"/>
      <c r="C164" s="43"/>
      <c r="D164" s="26" t="str">
        <f t="shared" ref="D164" si="148">IFERROR(VLOOKUP($E$5&amp;E164,Sites,4,FALSE),"")</f>
        <v/>
      </c>
      <c r="E164" s="27"/>
      <c r="F164" s="28"/>
      <c r="G164" s="29"/>
      <c r="H164" s="29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2" t="s">
        <v>150</v>
      </c>
      <c r="AE164" s="32" t="s">
        <v>150</v>
      </c>
      <c r="AF164" s="32" t="s">
        <v>150</v>
      </c>
      <c r="AG164" s="32" t="s">
        <v>150</v>
      </c>
      <c r="AH164" s="32" t="s">
        <v>150</v>
      </c>
      <c r="AI164" s="32" t="s">
        <v>150</v>
      </c>
      <c r="AJ164" s="32" t="s">
        <v>150</v>
      </c>
      <c r="AK164" s="33" t="s">
        <v>150</v>
      </c>
      <c r="AL164" s="33" t="s">
        <v>150</v>
      </c>
      <c r="AM164" s="33" t="s">
        <v>150</v>
      </c>
      <c r="AN164" s="33" t="s">
        <v>150</v>
      </c>
      <c r="AO164" s="33" t="s">
        <v>150</v>
      </c>
      <c r="AP164" s="33" t="s">
        <v>150</v>
      </c>
      <c r="AQ164" s="33" t="s">
        <v>150</v>
      </c>
      <c r="AR164" s="33" t="s">
        <v>150</v>
      </c>
      <c r="AS164" s="33" t="s">
        <v>150</v>
      </c>
      <c r="AT164" s="33" t="s">
        <v>150</v>
      </c>
      <c r="AU164" s="43"/>
    </row>
    <row r="165" spans="1:47" customFormat="1" x14ac:dyDescent="0.3">
      <c r="A165" t="str" cm="1">
        <f t="array" aca="1" ref="A165" ca="1">INDIRECT("D" &amp; ROW())&amp;INDIRECT("F" &amp; ROW())</f>
        <v/>
      </c>
      <c r="B165" s="43"/>
      <c r="C165" s="43"/>
      <c r="D165" s="26" t="str">
        <f t="shared" ref="D165" si="149">IFERROR(VLOOKUP($E$5&amp;E165,Sites,4,FALSE),"")</f>
        <v/>
      </c>
      <c r="E165" s="27"/>
      <c r="F165" s="28"/>
      <c r="G165" s="29"/>
      <c r="H165" s="2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2" t="s">
        <v>150</v>
      </c>
      <c r="AE165" s="32" t="s">
        <v>150</v>
      </c>
      <c r="AF165" s="32" t="s">
        <v>150</v>
      </c>
      <c r="AG165" s="32" t="s">
        <v>150</v>
      </c>
      <c r="AH165" s="32" t="s">
        <v>150</v>
      </c>
      <c r="AI165" s="32" t="s">
        <v>150</v>
      </c>
      <c r="AJ165" s="32" t="s">
        <v>150</v>
      </c>
      <c r="AK165" s="33" t="s">
        <v>150</v>
      </c>
      <c r="AL165" s="33" t="s">
        <v>150</v>
      </c>
      <c r="AM165" s="33" t="s">
        <v>150</v>
      </c>
      <c r="AN165" s="33" t="s">
        <v>150</v>
      </c>
      <c r="AO165" s="33" t="s">
        <v>150</v>
      </c>
      <c r="AP165" s="33" t="s">
        <v>150</v>
      </c>
      <c r="AQ165" s="33" t="s">
        <v>150</v>
      </c>
      <c r="AR165" s="33" t="s">
        <v>150</v>
      </c>
      <c r="AS165" s="33" t="s">
        <v>150</v>
      </c>
      <c r="AT165" s="33" t="s">
        <v>150</v>
      </c>
      <c r="AU165" s="43"/>
    </row>
    <row r="166" spans="1:47" customFormat="1" x14ac:dyDescent="0.3">
      <c r="A166" t="str" cm="1">
        <f t="array" aca="1" ref="A166" ca="1">INDIRECT("D" &amp; ROW())&amp;INDIRECT("F" &amp; ROW())</f>
        <v/>
      </c>
      <c r="B166" s="43"/>
      <c r="C166" s="43"/>
      <c r="D166" s="26" t="str">
        <f t="shared" ref="D166" si="150">IFERROR(VLOOKUP($E$5&amp;E166,Sites,4,FALSE),"")</f>
        <v/>
      </c>
      <c r="E166" s="27"/>
      <c r="F166" s="28"/>
      <c r="G166" s="29"/>
      <c r="H166" s="29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2" t="s">
        <v>150</v>
      </c>
      <c r="AE166" s="32" t="s">
        <v>150</v>
      </c>
      <c r="AF166" s="32" t="s">
        <v>150</v>
      </c>
      <c r="AG166" s="32" t="s">
        <v>150</v>
      </c>
      <c r="AH166" s="32" t="s">
        <v>150</v>
      </c>
      <c r="AI166" s="32" t="s">
        <v>150</v>
      </c>
      <c r="AJ166" s="32" t="s">
        <v>150</v>
      </c>
      <c r="AK166" s="33" t="s">
        <v>150</v>
      </c>
      <c r="AL166" s="33" t="s">
        <v>150</v>
      </c>
      <c r="AM166" s="33" t="s">
        <v>150</v>
      </c>
      <c r="AN166" s="33" t="s">
        <v>150</v>
      </c>
      <c r="AO166" s="33" t="s">
        <v>150</v>
      </c>
      <c r="AP166" s="33" t="s">
        <v>150</v>
      </c>
      <c r="AQ166" s="33" t="s">
        <v>150</v>
      </c>
      <c r="AR166" s="33" t="s">
        <v>150</v>
      </c>
      <c r="AS166" s="33" t="s">
        <v>150</v>
      </c>
      <c r="AT166" s="33" t="s">
        <v>150</v>
      </c>
      <c r="AU166" s="43"/>
    </row>
    <row r="167" spans="1:47" customFormat="1" x14ac:dyDescent="0.3">
      <c r="A167" t="str" cm="1">
        <f t="array" aca="1" ref="A167" ca="1">INDIRECT("D" &amp; ROW())&amp;INDIRECT("F" &amp; ROW())</f>
        <v/>
      </c>
      <c r="B167" s="43"/>
      <c r="C167" s="43"/>
      <c r="D167" s="26" t="str">
        <f t="shared" ref="D167" si="151">IFERROR(VLOOKUP($E$5&amp;E167,Sites,4,FALSE),"")</f>
        <v/>
      </c>
      <c r="E167" s="27"/>
      <c r="F167" s="28"/>
      <c r="G167" s="29"/>
      <c r="H167" s="2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2" t="s">
        <v>150</v>
      </c>
      <c r="AE167" s="32" t="s">
        <v>150</v>
      </c>
      <c r="AF167" s="32" t="s">
        <v>150</v>
      </c>
      <c r="AG167" s="32" t="s">
        <v>150</v>
      </c>
      <c r="AH167" s="32" t="s">
        <v>150</v>
      </c>
      <c r="AI167" s="32" t="s">
        <v>150</v>
      </c>
      <c r="AJ167" s="32" t="s">
        <v>150</v>
      </c>
      <c r="AK167" s="33" t="s">
        <v>150</v>
      </c>
      <c r="AL167" s="33" t="s">
        <v>150</v>
      </c>
      <c r="AM167" s="33" t="s">
        <v>150</v>
      </c>
      <c r="AN167" s="33" t="s">
        <v>150</v>
      </c>
      <c r="AO167" s="33" t="s">
        <v>150</v>
      </c>
      <c r="AP167" s="33" t="s">
        <v>150</v>
      </c>
      <c r="AQ167" s="33" t="s">
        <v>150</v>
      </c>
      <c r="AR167" s="33" t="s">
        <v>150</v>
      </c>
      <c r="AS167" s="33" t="s">
        <v>150</v>
      </c>
      <c r="AT167" s="33" t="s">
        <v>150</v>
      </c>
      <c r="AU167" s="43"/>
    </row>
    <row r="168" spans="1:47" customFormat="1" x14ac:dyDescent="0.3">
      <c r="A168" t="str" cm="1">
        <f t="array" aca="1" ref="A168" ca="1">INDIRECT("D" &amp; ROW())&amp;INDIRECT("F" &amp; ROW())</f>
        <v/>
      </c>
      <c r="B168" s="43"/>
      <c r="C168" s="43"/>
      <c r="D168" s="26" t="str">
        <f t="shared" ref="D168" si="152">IFERROR(VLOOKUP($E$5&amp;E168,Sites,4,FALSE),"")</f>
        <v/>
      </c>
      <c r="E168" s="27"/>
      <c r="F168" s="28"/>
      <c r="G168" s="29"/>
      <c r="H168" s="29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2" t="s">
        <v>150</v>
      </c>
      <c r="AE168" s="32" t="s">
        <v>150</v>
      </c>
      <c r="AF168" s="32" t="s">
        <v>150</v>
      </c>
      <c r="AG168" s="32" t="s">
        <v>150</v>
      </c>
      <c r="AH168" s="32" t="s">
        <v>150</v>
      </c>
      <c r="AI168" s="32" t="s">
        <v>150</v>
      </c>
      <c r="AJ168" s="32" t="s">
        <v>150</v>
      </c>
      <c r="AK168" s="33" t="s">
        <v>150</v>
      </c>
      <c r="AL168" s="33" t="s">
        <v>150</v>
      </c>
      <c r="AM168" s="33" t="s">
        <v>150</v>
      </c>
      <c r="AN168" s="33" t="s">
        <v>150</v>
      </c>
      <c r="AO168" s="33" t="s">
        <v>150</v>
      </c>
      <c r="AP168" s="33" t="s">
        <v>150</v>
      </c>
      <c r="AQ168" s="33" t="s">
        <v>150</v>
      </c>
      <c r="AR168" s="33" t="s">
        <v>150</v>
      </c>
      <c r="AS168" s="33" t="s">
        <v>150</v>
      </c>
      <c r="AT168" s="33" t="s">
        <v>150</v>
      </c>
      <c r="AU168" s="43"/>
    </row>
    <row r="169" spans="1:47" customFormat="1" x14ac:dyDescent="0.3">
      <c r="A169" t="str" cm="1">
        <f t="array" aca="1" ref="A169" ca="1">INDIRECT("D" &amp; ROW())&amp;INDIRECT("F" &amp; ROW())</f>
        <v/>
      </c>
      <c r="B169" s="43"/>
      <c r="C169" s="43"/>
      <c r="D169" s="26" t="str">
        <f t="shared" ref="D169" si="153">IFERROR(VLOOKUP($E$5&amp;E169,Sites,4,FALSE),"")</f>
        <v/>
      </c>
      <c r="E169" s="27"/>
      <c r="F169" s="28"/>
      <c r="G169" s="29"/>
      <c r="H169" s="29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2" t="s">
        <v>150</v>
      </c>
      <c r="AE169" s="32" t="s">
        <v>150</v>
      </c>
      <c r="AF169" s="32" t="s">
        <v>150</v>
      </c>
      <c r="AG169" s="32" t="s">
        <v>150</v>
      </c>
      <c r="AH169" s="32" t="s">
        <v>150</v>
      </c>
      <c r="AI169" s="32" t="s">
        <v>150</v>
      </c>
      <c r="AJ169" s="32" t="s">
        <v>150</v>
      </c>
      <c r="AK169" s="33" t="s">
        <v>150</v>
      </c>
      <c r="AL169" s="33" t="s">
        <v>150</v>
      </c>
      <c r="AM169" s="33" t="s">
        <v>150</v>
      </c>
      <c r="AN169" s="33" t="s">
        <v>150</v>
      </c>
      <c r="AO169" s="33" t="s">
        <v>150</v>
      </c>
      <c r="AP169" s="33" t="s">
        <v>150</v>
      </c>
      <c r="AQ169" s="33" t="s">
        <v>150</v>
      </c>
      <c r="AR169" s="33" t="s">
        <v>150</v>
      </c>
      <c r="AS169" s="33" t="s">
        <v>150</v>
      </c>
      <c r="AT169" s="33" t="s">
        <v>150</v>
      </c>
      <c r="AU169" s="43"/>
    </row>
    <row r="170" spans="1:47" customFormat="1" x14ac:dyDescent="0.3">
      <c r="A170" t="str" cm="1">
        <f t="array" aca="1" ref="A170" ca="1">INDIRECT("D" &amp; ROW())&amp;INDIRECT("F" &amp; ROW())</f>
        <v/>
      </c>
      <c r="B170" s="43"/>
      <c r="C170" s="43"/>
      <c r="D170" s="26" t="str">
        <f t="shared" ref="D170" si="154">IFERROR(VLOOKUP($E$5&amp;E170,Sites,4,FALSE),"")</f>
        <v/>
      </c>
      <c r="E170" s="27"/>
      <c r="F170" s="28"/>
      <c r="G170" s="29"/>
      <c r="H170" s="2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2" t="s">
        <v>150</v>
      </c>
      <c r="AE170" s="32" t="s">
        <v>150</v>
      </c>
      <c r="AF170" s="32" t="s">
        <v>150</v>
      </c>
      <c r="AG170" s="32" t="s">
        <v>150</v>
      </c>
      <c r="AH170" s="32" t="s">
        <v>150</v>
      </c>
      <c r="AI170" s="32" t="s">
        <v>150</v>
      </c>
      <c r="AJ170" s="32" t="s">
        <v>150</v>
      </c>
      <c r="AK170" s="33" t="s">
        <v>150</v>
      </c>
      <c r="AL170" s="33" t="s">
        <v>150</v>
      </c>
      <c r="AM170" s="33" t="s">
        <v>150</v>
      </c>
      <c r="AN170" s="33" t="s">
        <v>150</v>
      </c>
      <c r="AO170" s="33" t="s">
        <v>150</v>
      </c>
      <c r="AP170" s="33" t="s">
        <v>150</v>
      </c>
      <c r="AQ170" s="33" t="s">
        <v>150</v>
      </c>
      <c r="AR170" s="33" t="s">
        <v>150</v>
      </c>
      <c r="AS170" s="33" t="s">
        <v>150</v>
      </c>
      <c r="AT170" s="33" t="s">
        <v>150</v>
      </c>
      <c r="AU170" s="43"/>
    </row>
    <row r="171" spans="1:47" customFormat="1" x14ac:dyDescent="0.3">
      <c r="A171" t="str" cm="1">
        <f t="array" aca="1" ref="A171" ca="1">INDIRECT("D" &amp; ROW())&amp;INDIRECT("F" &amp; ROW())</f>
        <v/>
      </c>
      <c r="B171" s="43"/>
      <c r="C171" s="43"/>
      <c r="D171" s="26" t="str">
        <f t="shared" ref="D171" si="155">IFERROR(VLOOKUP($E$5&amp;E171,Sites,4,FALSE),"")</f>
        <v/>
      </c>
      <c r="E171" s="27"/>
      <c r="F171" s="28"/>
      <c r="G171" s="29"/>
      <c r="H171" s="29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2" t="s">
        <v>150</v>
      </c>
      <c r="AE171" s="32" t="s">
        <v>150</v>
      </c>
      <c r="AF171" s="32" t="s">
        <v>150</v>
      </c>
      <c r="AG171" s="32" t="s">
        <v>150</v>
      </c>
      <c r="AH171" s="32" t="s">
        <v>150</v>
      </c>
      <c r="AI171" s="32" t="s">
        <v>150</v>
      </c>
      <c r="AJ171" s="32" t="s">
        <v>150</v>
      </c>
      <c r="AK171" s="33" t="s">
        <v>150</v>
      </c>
      <c r="AL171" s="33" t="s">
        <v>150</v>
      </c>
      <c r="AM171" s="33" t="s">
        <v>150</v>
      </c>
      <c r="AN171" s="33" t="s">
        <v>150</v>
      </c>
      <c r="AO171" s="33" t="s">
        <v>150</v>
      </c>
      <c r="AP171" s="33" t="s">
        <v>150</v>
      </c>
      <c r="AQ171" s="33" t="s">
        <v>150</v>
      </c>
      <c r="AR171" s="33" t="s">
        <v>150</v>
      </c>
      <c r="AS171" s="33" t="s">
        <v>150</v>
      </c>
      <c r="AT171" s="33" t="s">
        <v>150</v>
      </c>
      <c r="AU171" s="43"/>
    </row>
    <row r="172" spans="1:47" customFormat="1" x14ac:dyDescent="0.3">
      <c r="A172" t="str" cm="1">
        <f t="array" aca="1" ref="A172" ca="1">INDIRECT("D" &amp; ROW())&amp;INDIRECT("F" &amp; ROW())</f>
        <v/>
      </c>
      <c r="B172" s="43"/>
      <c r="C172" s="43"/>
      <c r="D172" s="26" t="str">
        <f t="shared" ref="D172" si="156">IFERROR(VLOOKUP($E$5&amp;E172,Sites,4,FALSE),"")</f>
        <v/>
      </c>
      <c r="E172" s="27"/>
      <c r="F172" s="28"/>
      <c r="G172" s="29"/>
      <c r="H172" s="2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2" t="s">
        <v>150</v>
      </c>
      <c r="AE172" s="32" t="s">
        <v>150</v>
      </c>
      <c r="AF172" s="32" t="s">
        <v>150</v>
      </c>
      <c r="AG172" s="32" t="s">
        <v>150</v>
      </c>
      <c r="AH172" s="32" t="s">
        <v>150</v>
      </c>
      <c r="AI172" s="32" t="s">
        <v>150</v>
      </c>
      <c r="AJ172" s="32" t="s">
        <v>150</v>
      </c>
      <c r="AK172" s="33" t="s">
        <v>150</v>
      </c>
      <c r="AL172" s="33" t="s">
        <v>150</v>
      </c>
      <c r="AM172" s="33" t="s">
        <v>150</v>
      </c>
      <c r="AN172" s="33" t="s">
        <v>150</v>
      </c>
      <c r="AO172" s="33" t="s">
        <v>150</v>
      </c>
      <c r="AP172" s="33" t="s">
        <v>150</v>
      </c>
      <c r="AQ172" s="33" t="s">
        <v>150</v>
      </c>
      <c r="AR172" s="33" t="s">
        <v>150</v>
      </c>
      <c r="AS172" s="33" t="s">
        <v>150</v>
      </c>
      <c r="AT172" s="33" t="s">
        <v>150</v>
      </c>
      <c r="AU172" s="43"/>
    </row>
    <row r="173" spans="1:47" customFormat="1" x14ac:dyDescent="0.3">
      <c r="A173" t="str" cm="1">
        <f t="array" aca="1" ref="A173" ca="1">INDIRECT("D" &amp; ROW())&amp;INDIRECT("F" &amp; ROW())</f>
        <v/>
      </c>
      <c r="B173" s="43"/>
      <c r="C173" s="43"/>
      <c r="D173" s="26" t="str">
        <f t="shared" ref="D173" si="157">IFERROR(VLOOKUP($E$5&amp;E173,Sites,4,FALSE),"")</f>
        <v/>
      </c>
      <c r="E173" s="27"/>
      <c r="F173" s="28"/>
      <c r="G173" s="29"/>
      <c r="H173" s="29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2" t="s">
        <v>150</v>
      </c>
      <c r="AE173" s="32" t="s">
        <v>150</v>
      </c>
      <c r="AF173" s="32" t="s">
        <v>150</v>
      </c>
      <c r="AG173" s="32" t="s">
        <v>150</v>
      </c>
      <c r="AH173" s="32" t="s">
        <v>150</v>
      </c>
      <c r="AI173" s="32" t="s">
        <v>150</v>
      </c>
      <c r="AJ173" s="32" t="s">
        <v>150</v>
      </c>
      <c r="AK173" s="33" t="s">
        <v>150</v>
      </c>
      <c r="AL173" s="33" t="s">
        <v>150</v>
      </c>
      <c r="AM173" s="33" t="s">
        <v>150</v>
      </c>
      <c r="AN173" s="33" t="s">
        <v>150</v>
      </c>
      <c r="AO173" s="33" t="s">
        <v>150</v>
      </c>
      <c r="AP173" s="33" t="s">
        <v>150</v>
      </c>
      <c r="AQ173" s="33" t="s">
        <v>150</v>
      </c>
      <c r="AR173" s="33" t="s">
        <v>150</v>
      </c>
      <c r="AS173" s="33" t="s">
        <v>150</v>
      </c>
      <c r="AT173" s="33" t="s">
        <v>150</v>
      </c>
      <c r="AU173" s="43"/>
    </row>
    <row r="174" spans="1:47" customFormat="1" x14ac:dyDescent="0.3">
      <c r="A174" t="str" cm="1">
        <f t="array" aca="1" ref="A174" ca="1">INDIRECT("D" &amp; ROW())&amp;INDIRECT("F" &amp; ROW())</f>
        <v/>
      </c>
      <c r="B174" s="43"/>
      <c r="C174" s="43"/>
      <c r="D174" s="26" t="str">
        <f t="shared" ref="D174" si="158">IFERROR(VLOOKUP($E$5&amp;E174,Sites,4,FALSE),"")</f>
        <v/>
      </c>
      <c r="E174" s="27"/>
      <c r="F174" s="28"/>
      <c r="G174" s="29"/>
      <c r="H174" s="2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2" t="s">
        <v>150</v>
      </c>
      <c r="AE174" s="32" t="s">
        <v>150</v>
      </c>
      <c r="AF174" s="32" t="s">
        <v>150</v>
      </c>
      <c r="AG174" s="32" t="s">
        <v>150</v>
      </c>
      <c r="AH174" s="32" t="s">
        <v>150</v>
      </c>
      <c r="AI174" s="32" t="s">
        <v>150</v>
      </c>
      <c r="AJ174" s="32" t="s">
        <v>150</v>
      </c>
      <c r="AK174" s="33" t="s">
        <v>150</v>
      </c>
      <c r="AL174" s="33" t="s">
        <v>150</v>
      </c>
      <c r="AM174" s="33" t="s">
        <v>150</v>
      </c>
      <c r="AN174" s="33" t="s">
        <v>150</v>
      </c>
      <c r="AO174" s="33" t="s">
        <v>150</v>
      </c>
      <c r="AP174" s="33" t="s">
        <v>150</v>
      </c>
      <c r="AQ174" s="33" t="s">
        <v>150</v>
      </c>
      <c r="AR174" s="33" t="s">
        <v>150</v>
      </c>
      <c r="AS174" s="33" t="s">
        <v>150</v>
      </c>
      <c r="AT174" s="33" t="s">
        <v>150</v>
      </c>
      <c r="AU174" s="43"/>
    </row>
    <row r="175" spans="1:47" customFormat="1" x14ac:dyDescent="0.3">
      <c r="A175" t="str" cm="1">
        <f t="array" aca="1" ref="A175" ca="1">INDIRECT("D" &amp; ROW())&amp;INDIRECT("F" &amp; ROW())</f>
        <v/>
      </c>
      <c r="B175" s="43"/>
      <c r="C175" s="43"/>
      <c r="D175" s="26" t="str">
        <f t="shared" ref="D175" si="159">IFERROR(VLOOKUP($E$5&amp;E175,Sites,4,FALSE),"")</f>
        <v/>
      </c>
      <c r="E175" s="27"/>
      <c r="F175" s="28"/>
      <c r="G175" s="29"/>
      <c r="H175" s="29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2" t="s">
        <v>150</v>
      </c>
      <c r="AE175" s="32" t="s">
        <v>150</v>
      </c>
      <c r="AF175" s="32" t="s">
        <v>150</v>
      </c>
      <c r="AG175" s="32" t="s">
        <v>150</v>
      </c>
      <c r="AH175" s="32" t="s">
        <v>150</v>
      </c>
      <c r="AI175" s="32" t="s">
        <v>150</v>
      </c>
      <c r="AJ175" s="32" t="s">
        <v>150</v>
      </c>
      <c r="AK175" s="33" t="s">
        <v>150</v>
      </c>
      <c r="AL175" s="33" t="s">
        <v>150</v>
      </c>
      <c r="AM175" s="33" t="s">
        <v>150</v>
      </c>
      <c r="AN175" s="33" t="s">
        <v>150</v>
      </c>
      <c r="AO175" s="33" t="s">
        <v>150</v>
      </c>
      <c r="AP175" s="33" t="s">
        <v>150</v>
      </c>
      <c r="AQ175" s="33" t="s">
        <v>150</v>
      </c>
      <c r="AR175" s="33" t="s">
        <v>150</v>
      </c>
      <c r="AS175" s="33" t="s">
        <v>150</v>
      </c>
      <c r="AT175" s="33" t="s">
        <v>150</v>
      </c>
      <c r="AU175" s="43"/>
    </row>
    <row r="176" spans="1:47" customFormat="1" x14ac:dyDescent="0.3">
      <c r="A176" t="str" cm="1">
        <f t="array" aca="1" ref="A176" ca="1">INDIRECT("D" &amp; ROW())&amp;INDIRECT("F" &amp; ROW())</f>
        <v/>
      </c>
      <c r="B176" s="43"/>
      <c r="C176" s="43"/>
      <c r="D176" s="26" t="str">
        <f t="shared" ref="D176" si="160">IFERROR(VLOOKUP($E$5&amp;E176,Sites,4,FALSE),"")</f>
        <v/>
      </c>
      <c r="E176" s="27"/>
      <c r="F176" s="28"/>
      <c r="G176" s="29"/>
      <c r="H176" s="2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2" t="s">
        <v>150</v>
      </c>
      <c r="AE176" s="32" t="s">
        <v>150</v>
      </c>
      <c r="AF176" s="32" t="s">
        <v>150</v>
      </c>
      <c r="AG176" s="32" t="s">
        <v>150</v>
      </c>
      <c r="AH176" s="32" t="s">
        <v>150</v>
      </c>
      <c r="AI176" s="32" t="s">
        <v>150</v>
      </c>
      <c r="AJ176" s="32" t="s">
        <v>150</v>
      </c>
      <c r="AK176" s="33" t="s">
        <v>150</v>
      </c>
      <c r="AL176" s="33" t="s">
        <v>150</v>
      </c>
      <c r="AM176" s="33" t="s">
        <v>150</v>
      </c>
      <c r="AN176" s="33" t="s">
        <v>150</v>
      </c>
      <c r="AO176" s="33" t="s">
        <v>150</v>
      </c>
      <c r="AP176" s="33" t="s">
        <v>150</v>
      </c>
      <c r="AQ176" s="33" t="s">
        <v>150</v>
      </c>
      <c r="AR176" s="33" t="s">
        <v>150</v>
      </c>
      <c r="AS176" s="33" t="s">
        <v>150</v>
      </c>
      <c r="AT176" s="33" t="s">
        <v>150</v>
      </c>
      <c r="AU176" s="43"/>
    </row>
    <row r="177" spans="1:47" customFormat="1" x14ac:dyDescent="0.3">
      <c r="A177" t="str" cm="1">
        <f t="array" aca="1" ref="A177" ca="1">INDIRECT("D" &amp; ROW())&amp;INDIRECT("F" &amp; ROW())</f>
        <v/>
      </c>
      <c r="B177" s="43"/>
      <c r="C177" s="43"/>
      <c r="D177" s="26" t="str">
        <f t="shared" ref="D177" si="161">IFERROR(VLOOKUP($E$5&amp;E177,Sites,4,FALSE),"")</f>
        <v/>
      </c>
      <c r="E177" s="27"/>
      <c r="F177" s="28"/>
      <c r="G177" s="29"/>
      <c r="H177" s="29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2" t="s">
        <v>150</v>
      </c>
      <c r="AE177" s="32" t="s">
        <v>150</v>
      </c>
      <c r="AF177" s="32" t="s">
        <v>150</v>
      </c>
      <c r="AG177" s="32" t="s">
        <v>150</v>
      </c>
      <c r="AH177" s="32" t="s">
        <v>150</v>
      </c>
      <c r="AI177" s="32" t="s">
        <v>150</v>
      </c>
      <c r="AJ177" s="32" t="s">
        <v>150</v>
      </c>
      <c r="AK177" s="33" t="s">
        <v>150</v>
      </c>
      <c r="AL177" s="33" t="s">
        <v>150</v>
      </c>
      <c r="AM177" s="33" t="s">
        <v>150</v>
      </c>
      <c r="AN177" s="33" t="s">
        <v>150</v>
      </c>
      <c r="AO177" s="33" t="s">
        <v>150</v>
      </c>
      <c r="AP177" s="33" t="s">
        <v>150</v>
      </c>
      <c r="AQ177" s="33" t="s">
        <v>150</v>
      </c>
      <c r="AR177" s="33" t="s">
        <v>150</v>
      </c>
      <c r="AS177" s="33" t="s">
        <v>150</v>
      </c>
      <c r="AT177" s="33" t="s">
        <v>150</v>
      </c>
      <c r="AU177" s="43"/>
    </row>
    <row r="178" spans="1:47" customFormat="1" x14ac:dyDescent="0.3">
      <c r="A178" t="str" cm="1">
        <f t="array" aca="1" ref="A178" ca="1">INDIRECT("D" &amp; ROW())&amp;INDIRECT("F" &amp; ROW())</f>
        <v/>
      </c>
      <c r="B178" s="43"/>
      <c r="C178" s="43"/>
      <c r="D178" s="26" t="str">
        <f t="shared" ref="D178" si="162">IFERROR(VLOOKUP($E$5&amp;E178,Sites,4,FALSE),"")</f>
        <v/>
      </c>
      <c r="E178" s="27"/>
      <c r="F178" s="28"/>
      <c r="G178" s="29"/>
      <c r="H178" s="2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2" t="s">
        <v>150</v>
      </c>
      <c r="AE178" s="32" t="s">
        <v>150</v>
      </c>
      <c r="AF178" s="32" t="s">
        <v>150</v>
      </c>
      <c r="AG178" s="32" t="s">
        <v>150</v>
      </c>
      <c r="AH178" s="32" t="s">
        <v>150</v>
      </c>
      <c r="AI178" s="32" t="s">
        <v>150</v>
      </c>
      <c r="AJ178" s="32" t="s">
        <v>150</v>
      </c>
      <c r="AK178" s="33" t="s">
        <v>150</v>
      </c>
      <c r="AL178" s="33" t="s">
        <v>150</v>
      </c>
      <c r="AM178" s="33" t="s">
        <v>150</v>
      </c>
      <c r="AN178" s="33" t="s">
        <v>150</v>
      </c>
      <c r="AO178" s="33" t="s">
        <v>150</v>
      </c>
      <c r="AP178" s="33" t="s">
        <v>150</v>
      </c>
      <c r="AQ178" s="33" t="s">
        <v>150</v>
      </c>
      <c r="AR178" s="33" t="s">
        <v>150</v>
      </c>
      <c r="AS178" s="33" t="s">
        <v>150</v>
      </c>
      <c r="AT178" s="33" t="s">
        <v>150</v>
      </c>
      <c r="AU178" s="43"/>
    </row>
    <row r="179" spans="1:47" customFormat="1" x14ac:dyDescent="0.3">
      <c r="A179" t="str" cm="1">
        <f t="array" aca="1" ref="A179" ca="1">INDIRECT("D" &amp; ROW())&amp;INDIRECT("F" &amp; ROW())</f>
        <v/>
      </c>
      <c r="B179" s="43"/>
      <c r="C179" s="43"/>
      <c r="D179" s="26" t="str">
        <f t="shared" ref="D179" si="163">IFERROR(VLOOKUP($E$5&amp;E179,Sites,4,FALSE),"")</f>
        <v/>
      </c>
      <c r="E179" s="27"/>
      <c r="F179" s="28"/>
      <c r="G179" s="29"/>
      <c r="H179" s="29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 t="s">
        <v>150</v>
      </c>
      <c r="AE179" s="32" t="s">
        <v>150</v>
      </c>
      <c r="AF179" s="32" t="s">
        <v>150</v>
      </c>
      <c r="AG179" s="32" t="s">
        <v>150</v>
      </c>
      <c r="AH179" s="32" t="s">
        <v>150</v>
      </c>
      <c r="AI179" s="32" t="s">
        <v>150</v>
      </c>
      <c r="AJ179" s="32" t="s">
        <v>150</v>
      </c>
      <c r="AK179" s="33" t="s">
        <v>150</v>
      </c>
      <c r="AL179" s="33" t="s">
        <v>150</v>
      </c>
      <c r="AM179" s="33" t="s">
        <v>150</v>
      </c>
      <c r="AN179" s="33" t="s">
        <v>150</v>
      </c>
      <c r="AO179" s="33" t="s">
        <v>150</v>
      </c>
      <c r="AP179" s="33" t="s">
        <v>150</v>
      </c>
      <c r="AQ179" s="33" t="s">
        <v>150</v>
      </c>
      <c r="AR179" s="33" t="s">
        <v>150</v>
      </c>
      <c r="AS179" s="33" t="s">
        <v>150</v>
      </c>
      <c r="AT179" s="33" t="s">
        <v>150</v>
      </c>
      <c r="AU179" s="43"/>
    </row>
    <row r="180" spans="1:47" customFormat="1" x14ac:dyDescent="0.3">
      <c r="A180" t="str" cm="1">
        <f t="array" aca="1" ref="A180" ca="1">INDIRECT("D" &amp; ROW())&amp;INDIRECT("F" &amp; ROW())</f>
        <v/>
      </c>
      <c r="B180" s="43"/>
      <c r="C180" s="43"/>
      <c r="D180" s="26" t="str">
        <f t="shared" ref="D180" si="164">IFERROR(VLOOKUP($E$5&amp;E180,Sites,4,FALSE),"")</f>
        <v/>
      </c>
      <c r="E180" s="27"/>
      <c r="F180" s="28"/>
      <c r="G180" s="29"/>
      <c r="H180" s="2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2" t="s">
        <v>150</v>
      </c>
      <c r="AE180" s="32" t="s">
        <v>150</v>
      </c>
      <c r="AF180" s="32" t="s">
        <v>150</v>
      </c>
      <c r="AG180" s="32" t="s">
        <v>150</v>
      </c>
      <c r="AH180" s="32" t="s">
        <v>150</v>
      </c>
      <c r="AI180" s="32" t="s">
        <v>150</v>
      </c>
      <c r="AJ180" s="32" t="s">
        <v>150</v>
      </c>
      <c r="AK180" s="33" t="s">
        <v>150</v>
      </c>
      <c r="AL180" s="33" t="s">
        <v>150</v>
      </c>
      <c r="AM180" s="33" t="s">
        <v>150</v>
      </c>
      <c r="AN180" s="33" t="s">
        <v>150</v>
      </c>
      <c r="AO180" s="33" t="s">
        <v>150</v>
      </c>
      <c r="AP180" s="33" t="s">
        <v>150</v>
      </c>
      <c r="AQ180" s="33" t="s">
        <v>150</v>
      </c>
      <c r="AR180" s="33" t="s">
        <v>150</v>
      </c>
      <c r="AS180" s="33" t="s">
        <v>150</v>
      </c>
      <c r="AT180" s="33" t="s">
        <v>150</v>
      </c>
      <c r="AU180" s="43"/>
    </row>
    <row r="181" spans="1:47" customFormat="1" x14ac:dyDescent="0.3">
      <c r="A181" t="str" cm="1">
        <f t="array" aca="1" ref="A181" ca="1">INDIRECT("D" &amp; ROW())&amp;INDIRECT("F" &amp; ROW())</f>
        <v/>
      </c>
      <c r="B181" s="43"/>
      <c r="C181" s="43"/>
      <c r="D181" s="26" t="str">
        <f t="shared" ref="D181" si="165">IFERROR(VLOOKUP($E$5&amp;E181,Sites,4,FALSE),"")</f>
        <v/>
      </c>
      <c r="E181" s="27"/>
      <c r="F181" s="28"/>
      <c r="G181" s="29"/>
      <c r="H181" s="29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2" t="s">
        <v>150</v>
      </c>
      <c r="AE181" s="32" t="s">
        <v>150</v>
      </c>
      <c r="AF181" s="32" t="s">
        <v>150</v>
      </c>
      <c r="AG181" s="32" t="s">
        <v>150</v>
      </c>
      <c r="AH181" s="32" t="s">
        <v>150</v>
      </c>
      <c r="AI181" s="32" t="s">
        <v>150</v>
      </c>
      <c r="AJ181" s="32" t="s">
        <v>150</v>
      </c>
      <c r="AK181" s="33" t="s">
        <v>150</v>
      </c>
      <c r="AL181" s="33" t="s">
        <v>150</v>
      </c>
      <c r="AM181" s="33" t="s">
        <v>150</v>
      </c>
      <c r="AN181" s="33" t="s">
        <v>150</v>
      </c>
      <c r="AO181" s="33" t="s">
        <v>150</v>
      </c>
      <c r="AP181" s="33" t="s">
        <v>150</v>
      </c>
      <c r="AQ181" s="33" t="s">
        <v>150</v>
      </c>
      <c r="AR181" s="33" t="s">
        <v>150</v>
      </c>
      <c r="AS181" s="33" t="s">
        <v>150</v>
      </c>
      <c r="AT181" s="33" t="s">
        <v>150</v>
      </c>
      <c r="AU181" s="43"/>
    </row>
    <row r="182" spans="1:47" customFormat="1" x14ac:dyDescent="0.3">
      <c r="A182" t="str" cm="1">
        <f t="array" aca="1" ref="A182" ca="1">INDIRECT("D" &amp; ROW())&amp;INDIRECT("F" &amp; ROW())</f>
        <v/>
      </c>
      <c r="B182" s="43"/>
      <c r="C182" s="43"/>
      <c r="D182" s="26" t="str">
        <f t="shared" ref="D182" si="166">IFERROR(VLOOKUP($E$5&amp;E182,Sites,4,FALSE),"")</f>
        <v/>
      </c>
      <c r="E182" s="27"/>
      <c r="F182" s="28"/>
      <c r="G182" s="29"/>
      <c r="H182" s="2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2" t="s">
        <v>150</v>
      </c>
      <c r="AE182" s="32" t="s">
        <v>150</v>
      </c>
      <c r="AF182" s="32" t="s">
        <v>150</v>
      </c>
      <c r="AG182" s="32" t="s">
        <v>150</v>
      </c>
      <c r="AH182" s="32" t="s">
        <v>150</v>
      </c>
      <c r="AI182" s="32" t="s">
        <v>150</v>
      </c>
      <c r="AJ182" s="32" t="s">
        <v>150</v>
      </c>
      <c r="AK182" s="33" t="s">
        <v>150</v>
      </c>
      <c r="AL182" s="33" t="s">
        <v>150</v>
      </c>
      <c r="AM182" s="33" t="s">
        <v>150</v>
      </c>
      <c r="AN182" s="33" t="s">
        <v>150</v>
      </c>
      <c r="AO182" s="33" t="s">
        <v>150</v>
      </c>
      <c r="AP182" s="33" t="s">
        <v>150</v>
      </c>
      <c r="AQ182" s="33" t="s">
        <v>150</v>
      </c>
      <c r="AR182" s="33" t="s">
        <v>150</v>
      </c>
      <c r="AS182" s="33" t="s">
        <v>150</v>
      </c>
      <c r="AT182" s="33" t="s">
        <v>150</v>
      </c>
      <c r="AU182" s="43"/>
    </row>
    <row r="183" spans="1:47" customFormat="1" x14ac:dyDescent="0.3">
      <c r="A183" t="str" cm="1">
        <f t="array" aca="1" ref="A183" ca="1">INDIRECT("D" &amp; ROW())&amp;INDIRECT("F" &amp; ROW())</f>
        <v/>
      </c>
      <c r="B183" s="43"/>
      <c r="C183" s="43"/>
      <c r="D183" s="26" t="str">
        <f t="shared" ref="D183" si="167">IFERROR(VLOOKUP($E$5&amp;E183,Sites,4,FALSE),"")</f>
        <v/>
      </c>
      <c r="E183" s="27"/>
      <c r="F183" s="28"/>
      <c r="G183" s="29"/>
      <c r="H183" s="29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2" t="s">
        <v>150</v>
      </c>
      <c r="AE183" s="32" t="s">
        <v>150</v>
      </c>
      <c r="AF183" s="32" t="s">
        <v>150</v>
      </c>
      <c r="AG183" s="32" t="s">
        <v>150</v>
      </c>
      <c r="AH183" s="32" t="s">
        <v>150</v>
      </c>
      <c r="AI183" s="32" t="s">
        <v>150</v>
      </c>
      <c r="AJ183" s="32" t="s">
        <v>150</v>
      </c>
      <c r="AK183" s="33" t="s">
        <v>150</v>
      </c>
      <c r="AL183" s="33" t="s">
        <v>150</v>
      </c>
      <c r="AM183" s="33" t="s">
        <v>150</v>
      </c>
      <c r="AN183" s="33" t="s">
        <v>150</v>
      </c>
      <c r="AO183" s="33" t="s">
        <v>150</v>
      </c>
      <c r="AP183" s="33" t="s">
        <v>150</v>
      </c>
      <c r="AQ183" s="33" t="s">
        <v>150</v>
      </c>
      <c r="AR183" s="33" t="s">
        <v>150</v>
      </c>
      <c r="AS183" s="33" t="s">
        <v>150</v>
      </c>
      <c r="AT183" s="33" t="s">
        <v>150</v>
      </c>
      <c r="AU183" s="43"/>
    </row>
    <row r="184" spans="1:47" customFormat="1" x14ac:dyDescent="0.3">
      <c r="A184" t="str" cm="1">
        <f t="array" aca="1" ref="A184" ca="1">INDIRECT("D" &amp; ROW())&amp;INDIRECT("F" &amp; ROW())</f>
        <v/>
      </c>
      <c r="B184" s="43"/>
      <c r="C184" s="43"/>
      <c r="D184" s="26" t="str">
        <f t="shared" ref="D184" si="168">IFERROR(VLOOKUP($E$5&amp;E184,Sites,4,FALSE),"")</f>
        <v/>
      </c>
      <c r="E184" s="27"/>
      <c r="F184" s="28"/>
      <c r="G184" s="29"/>
      <c r="H184" s="2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2" t="s">
        <v>150</v>
      </c>
      <c r="AE184" s="32" t="s">
        <v>150</v>
      </c>
      <c r="AF184" s="32" t="s">
        <v>150</v>
      </c>
      <c r="AG184" s="32" t="s">
        <v>150</v>
      </c>
      <c r="AH184" s="32" t="s">
        <v>150</v>
      </c>
      <c r="AI184" s="32" t="s">
        <v>150</v>
      </c>
      <c r="AJ184" s="32" t="s">
        <v>150</v>
      </c>
      <c r="AK184" s="33" t="s">
        <v>150</v>
      </c>
      <c r="AL184" s="33" t="s">
        <v>150</v>
      </c>
      <c r="AM184" s="33" t="s">
        <v>150</v>
      </c>
      <c r="AN184" s="33" t="s">
        <v>150</v>
      </c>
      <c r="AO184" s="33" t="s">
        <v>150</v>
      </c>
      <c r="AP184" s="33" t="s">
        <v>150</v>
      </c>
      <c r="AQ184" s="33" t="s">
        <v>150</v>
      </c>
      <c r="AR184" s="33" t="s">
        <v>150</v>
      </c>
      <c r="AS184" s="33" t="s">
        <v>150</v>
      </c>
      <c r="AT184" s="33" t="s">
        <v>150</v>
      </c>
      <c r="AU184" s="43"/>
    </row>
    <row r="185" spans="1:47" customFormat="1" x14ac:dyDescent="0.3">
      <c r="A185" t="str" cm="1">
        <f t="array" aca="1" ref="A185" ca="1">INDIRECT("D" &amp; ROW())&amp;INDIRECT("F" &amp; ROW())</f>
        <v/>
      </c>
      <c r="B185" s="43"/>
      <c r="C185" s="43"/>
      <c r="D185" s="26" t="str">
        <f t="shared" ref="D185" si="169">IFERROR(VLOOKUP($E$5&amp;E185,Sites,4,FALSE),"")</f>
        <v/>
      </c>
      <c r="E185" s="27"/>
      <c r="F185" s="28"/>
      <c r="G185" s="29"/>
      <c r="H185" s="29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2" t="s">
        <v>150</v>
      </c>
      <c r="AE185" s="32" t="s">
        <v>150</v>
      </c>
      <c r="AF185" s="32" t="s">
        <v>150</v>
      </c>
      <c r="AG185" s="32" t="s">
        <v>150</v>
      </c>
      <c r="AH185" s="32" t="s">
        <v>150</v>
      </c>
      <c r="AI185" s="32" t="s">
        <v>150</v>
      </c>
      <c r="AJ185" s="32" t="s">
        <v>150</v>
      </c>
      <c r="AK185" s="33" t="s">
        <v>150</v>
      </c>
      <c r="AL185" s="33" t="s">
        <v>150</v>
      </c>
      <c r="AM185" s="33" t="s">
        <v>150</v>
      </c>
      <c r="AN185" s="33" t="s">
        <v>150</v>
      </c>
      <c r="AO185" s="33" t="s">
        <v>150</v>
      </c>
      <c r="AP185" s="33" t="s">
        <v>150</v>
      </c>
      <c r="AQ185" s="33" t="s">
        <v>150</v>
      </c>
      <c r="AR185" s="33" t="s">
        <v>150</v>
      </c>
      <c r="AS185" s="33" t="s">
        <v>150</v>
      </c>
      <c r="AT185" s="33" t="s">
        <v>150</v>
      </c>
      <c r="AU185" s="43"/>
    </row>
    <row r="186" spans="1:47" customFormat="1" x14ac:dyDescent="0.3">
      <c r="A186" t="str" cm="1">
        <f t="array" aca="1" ref="A186" ca="1">INDIRECT("D" &amp; ROW())&amp;INDIRECT("F" &amp; ROW())</f>
        <v/>
      </c>
      <c r="B186" s="43"/>
      <c r="C186" s="43"/>
      <c r="D186" s="26" t="str">
        <f t="shared" ref="D186" si="170">IFERROR(VLOOKUP($E$5&amp;E186,Sites,4,FALSE),"")</f>
        <v/>
      </c>
      <c r="E186" s="27"/>
      <c r="F186" s="28"/>
      <c r="G186" s="29"/>
      <c r="H186" s="29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2" t="s">
        <v>150</v>
      </c>
      <c r="AE186" s="32" t="s">
        <v>150</v>
      </c>
      <c r="AF186" s="32" t="s">
        <v>150</v>
      </c>
      <c r="AG186" s="32" t="s">
        <v>150</v>
      </c>
      <c r="AH186" s="32" t="s">
        <v>150</v>
      </c>
      <c r="AI186" s="32" t="s">
        <v>150</v>
      </c>
      <c r="AJ186" s="32" t="s">
        <v>150</v>
      </c>
      <c r="AK186" s="33" t="s">
        <v>150</v>
      </c>
      <c r="AL186" s="33" t="s">
        <v>150</v>
      </c>
      <c r="AM186" s="33" t="s">
        <v>150</v>
      </c>
      <c r="AN186" s="33" t="s">
        <v>150</v>
      </c>
      <c r="AO186" s="33" t="s">
        <v>150</v>
      </c>
      <c r="AP186" s="33" t="s">
        <v>150</v>
      </c>
      <c r="AQ186" s="33" t="s">
        <v>150</v>
      </c>
      <c r="AR186" s="33" t="s">
        <v>150</v>
      </c>
      <c r="AS186" s="33" t="s">
        <v>150</v>
      </c>
      <c r="AT186" s="33" t="s">
        <v>150</v>
      </c>
      <c r="AU186" s="43"/>
    </row>
    <row r="187" spans="1:47" customFormat="1" x14ac:dyDescent="0.3">
      <c r="A187" t="str" cm="1">
        <f t="array" aca="1" ref="A187" ca="1">INDIRECT("D" &amp; ROW())&amp;INDIRECT("F" &amp; ROW())</f>
        <v/>
      </c>
      <c r="B187" s="43"/>
      <c r="C187" s="43"/>
      <c r="D187" s="26" t="str">
        <f t="shared" ref="D187" si="171">IFERROR(VLOOKUP($E$5&amp;E187,Sites,4,FALSE),"")</f>
        <v/>
      </c>
      <c r="E187" s="27"/>
      <c r="F187" s="28"/>
      <c r="G187" s="29"/>
      <c r="H187" s="2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2" t="s">
        <v>150</v>
      </c>
      <c r="AE187" s="32" t="s">
        <v>150</v>
      </c>
      <c r="AF187" s="32" t="s">
        <v>150</v>
      </c>
      <c r="AG187" s="32" t="s">
        <v>150</v>
      </c>
      <c r="AH187" s="32" t="s">
        <v>150</v>
      </c>
      <c r="AI187" s="32" t="s">
        <v>150</v>
      </c>
      <c r="AJ187" s="32" t="s">
        <v>150</v>
      </c>
      <c r="AK187" s="33" t="s">
        <v>150</v>
      </c>
      <c r="AL187" s="33" t="s">
        <v>150</v>
      </c>
      <c r="AM187" s="33" t="s">
        <v>150</v>
      </c>
      <c r="AN187" s="33" t="s">
        <v>150</v>
      </c>
      <c r="AO187" s="33" t="s">
        <v>150</v>
      </c>
      <c r="AP187" s="33" t="s">
        <v>150</v>
      </c>
      <c r="AQ187" s="33" t="s">
        <v>150</v>
      </c>
      <c r="AR187" s="33" t="s">
        <v>150</v>
      </c>
      <c r="AS187" s="33" t="s">
        <v>150</v>
      </c>
      <c r="AT187" s="33" t="s">
        <v>150</v>
      </c>
      <c r="AU187" s="43"/>
    </row>
    <row r="188" spans="1:47" customFormat="1" x14ac:dyDescent="0.3">
      <c r="A188" t="str" cm="1">
        <f t="array" aca="1" ref="A188" ca="1">INDIRECT("D" &amp; ROW())&amp;INDIRECT("F" &amp; ROW())</f>
        <v/>
      </c>
      <c r="B188" s="43"/>
      <c r="C188" s="43"/>
      <c r="D188" s="26" t="str">
        <f t="shared" ref="D188" si="172">IFERROR(VLOOKUP($E$5&amp;E188,Sites,4,FALSE),"")</f>
        <v/>
      </c>
      <c r="E188" s="27"/>
      <c r="F188" s="28"/>
      <c r="G188" s="29"/>
      <c r="H188" s="29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2" t="s">
        <v>150</v>
      </c>
      <c r="AE188" s="32" t="s">
        <v>150</v>
      </c>
      <c r="AF188" s="32" t="s">
        <v>150</v>
      </c>
      <c r="AG188" s="32" t="s">
        <v>150</v>
      </c>
      <c r="AH188" s="32" t="s">
        <v>150</v>
      </c>
      <c r="AI188" s="32" t="s">
        <v>150</v>
      </c>
      <c r="AJ188" s="32" t="s">
        <v>150</v>
      </c>
      <c r="AK188" s="33" t="s">
        <v>150</v>
      </c>
      <c r="AL188" s="33" t="s">
        <v>150</v>
      </c>
      <c r="AM188" s="33" t="s">
        <v>150</v>
      </c>
      <c r="AN188" s="33" t="s">
        <v>150</v>
      </c>
      <c r="AO188" s="33" t="s">
        <v>150</v>
      </c>
      <c r="AP188" s="33" t="s">
        <v>150</v>
      </c>
      <c r="AQ188" s="33" t="s">
        <v>150</v>
      </c>
      <c r="AR188" s="33" t="s">
        <v>150</v>
      </c>
      <c r="AS188" s="33" t="s">
        <v>150</v>
      </c>
      <c r="AT188" s="33" t="s">
        <v>150</v>
      </c>
      <c r="AU188" s="43"/>
    </row>
    <row r="189" spans="1:47" customFormat="1" x14ac:dyDescent="0.3">
      <c r="A189" t="str" cm="1">
        <f t="array" aca="1" ref="A189" ca="1">INDIRECT("D" &amp; ROW())&amp;INDIRECT("F" &amp; ROW())</f>
        <v/>
      </c>
      <c r="B189" s="43"/>
      <c r="C189" s="43"/>
      <c r="D189" s="26" t="str">
        <f t="shared" ref="D189" si="173">IFERROR(VLOOKUP($E$5&amp;E189,Sites,4,FALSE),"")</f>
        <v/>
      </c>
      <c r="E189" s="27"/>
      <c r="F189" s="28"/>
      <c r="G189" s="29"/>
      <c r="H189" s="2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2" t="s">
        <v>150</v>
      </c>
      <c r="AE189" s="32" t="s">
        <v>150</v>
      </c>
      <c r="AF189" s="32" t="s">
        <v>150</v>
      </c>
      <c r="AG189" s="32" t="s">
        <v>150</v>
      </c>
      <c r="AH189" s="32" t="s">
        <v>150</v>
      </c>
      <c r="AI189" s="32" t="s">
        <v>150</v>
      </c>
      <c r="AJ189" s="32" t="s">
        <v>150</v>
      </c>
      <c r="AK189" s="33" t="s">
        <v>150</v>
      </c>
      <c r="AL189" s="33" t="s">
        <v>150</v>
      </c>
      <c r="AM189" s="33" t="s">
        <v>150</v>
      </c>
      <c r="AN189" s="33" t="s">
        <v>150</v>
      </c>
      <c r="AO189" s="33" t="s">
        <v>150</v>
      </c>
      <c r="AP189" s="33" t="s">
        <v>150</v>
      </c>
      <c r="AQ189" s="33" t="s">
        <v>150</v>
      </c>
      <c r="AR189" s="33" t="s">
        <v>150</v>
      </c>
      <c r="AS189" s="33" t="s">
        <v>150</v>
      </c>
      <c r="AT189" s="33" t="s">
        <v>150</v>
      </c>
      <c r="AU189" s="43"/>
    </row>
    <row r="190" spans="1:47" customFormat="1" x14ac:dyDescent="0.3">
      <c r="A190" t="str" cm="1">
        <f t="array" aca="1" ref="A190" ca="1">INDIRECT("D" &amp; ROW())&amp;INDIRECT("F" &amp; ROW())</f>
        <v/>
      </c>
      <c r="B190" s="43"/>
      <c r="C190" s="43"/>
      <c r="D190" s="26" t="str">
        <f t="shared" ref="D190" si="174">IFERROR(VLOOKUP($E$5&amp;E190,Sites,4,FALSE),"")</f>
        <v/>
      </c>
      <c r="E190" s="27"/>
      <c r="F190" s="28"/>
      <c r="G190" s="29"/>
      <c r="H190" s="29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2" t="s">
        <v>150</v>
      </c>
      <c r="AE190" s="32" t="s">
        <v>150</v>
      </c>
      <c r="AF190" s="32" t="s">
        <v>150</v>
      </c>
      <c r="AG190" s="32" t="s">
        <v>150</v>
      </c>
      <c r="AH190" s="32" t="s">
        <v>150</v>
      </c>
      <c r="AI190" s="32" t="s">
        <v>150</v>
      </c>
      <c r="AJ190" s="32" t="s">
        <v>150</v>
      </c>
      <c r="AK190" s="33" t="s">
        <v>150</v>
      </c>
      <c r="AL190" s="33" t="s">
        <v>150</v>
      </c>
      <c r="AM190" s="33" t="s">
        <v>150</v>
      </c>
      <c r="AN190" s="33" t="s">
        <v>150</v>
      </c>
      <c r="AO190" s="33" t="s">
        <v>150</v>
      </c>
      <c r="AP190" s="33" t="s">
        <v>150</v>
      </c>
      <c r="AQ190" s="33" t="s">
        <v>150</v>
      </c>
      <c r="AR190" s="33" t="s">
        <v>150</v>
      </c>
      <c r="AS190" s="33" t="s">
        <v>150</v>
      </c>
      <c r="AT190" s="33" t="s">
        <v>150</v>
      </c>
      <c r="AU190" s="43"/>
    </row>
    <row r="191" spans="1:47" customFormat="1" x14ac:dyDescent="0.3">
      <c r="A191" t="str" cm="1">
        <f t="array" aca="1" ref="A191" ca="1">INDIRECT("D" &amp; ROW())&amp;INDIRECT("F" &amp; ROW())</f>
        <v/>
      </c>
      <c r="B191" s="43"/>
      <c r="C191" s="43"/>
      <c r="D191" s="26" t="str">
        <f t="shared" ref="D191" si="175">IFERROR(VLOOKUP($E$5&amp;E191,Sites,4,FALSE),"")</f>
        <v/>
      </c>
      <c r="E191" s="27"/>
      <c r="F191" s="28"/>
      <c r="G191" s="29"/>
      <c r="H191" s="2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2" t="s">
        <v>150</v>
      </c>
      <c r="AE191" s="32" t="s">
        <v>150</v>
      </c>
      <c r="AF191" s="32" t="s">
        <v>150</v>
      </c>
      <c r="AG191" s="32" t="s">
        <v>150</v>
      </c>
      <c r="AH191" s="32" t="s">
        <v>150</v>
      </c>
      <c r="AI191" s="32" t="s">
        <v>150</v>
      </c>
      <c r="AJ191" s="32" t="s">
        <v>150</v>
      </c>
      <c r="AK191" s="33" t="s">
        <v>150</v>
      </c>
      <c r="AL191" s="33" t="s">
        <v>150</v>
      </c>
      <c r="AM191" s="33" t="s">
        <v>150</v>
      </c>
      <c r="AN191" s="33" t="s">
        <v>150</v>
      </c>
      <c r="AO191" s="33" t="s">
        <v>150</v>
      </c>
      <c r="AP191" s="33" t="s">
        <v>150</v>
      </c>
      <c r="AQ191" s="33" t="s">
        <v>150</v>
      </c>
      <c r="AR191" s="33" t="s">
        <v>150</v>
      </c>
      <c r="AS191" s="33" t="s">
        <v>150</v>
      </c>
      <c r="AT191" s="33" t="s">
        <v>150</v>
      </c>
      <c r="AU191" s="43"/>
    </row>
    <row r="192" spans="1:47" customFormat="1" x14ac:dyDescent="0.3">
      <c r="A192" t="str" cm="1">
        <f t="array" aca="1" ref="A192" ca="1">INDIRECT("D" &amp; ROW())&amp;INDIRECT("F" &amp; ROW())</f>
        <v/>
      </c>
      <c r="B192" s="43"/>
      <c r="C192" s="43"/>
      <c r="D192" s="26" t="str">
        <f t="shared" ref="D192" si="176">IFERROR(VLOOKUP($E$5&amp;E192,Sites,4,FALSE),"")</f>
        <v/>
      </c>
      <c r="E192" s="27"/>
      <c r="F192" s="28"/>
      <c r="G192" s="29"/>
      <c r="H192" s="29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2" t="s">
        <v>150</v>
      </c>
      <c r="AE192" s="32" t="s">
        <v>150</v>
      </c>
      <c r="AF192" s="32" t="s">
        <v>150</v>
      </c>
      <c r="AG192" s="32" t="s">
        <v>150</v>
      </c>
      <c r="AH192" s="32" t="s">
        <v>150</v>
      </c>
      <c r="AI192" s="32" t="s">
        <v>150</v>
      </c>
      <c r="AJ192" s="32" t="s">
        <v>150</v>
      </c>
      <c r="AK192" s="33" t="s">
        <v>150</v>
      </c>
      <c r="AL192" s="33" t="s">
        <v>150</v>
      </c>
      <c r="AM192" s="33" t="s">
        <v>150</v>
      </c>
      <c r="AN192" s="33" t="s">
        <v>150</v>
      </c>
      <c r="AO192" s="33" t="s">
        <v>150</v>
      </c>
      <c r="AP192" s="33" t="s">
        <v>150</v>
      </c>
      <c r="AQ192" s="33" t="s">
        <v>150</v>
      </c>
      <c r="AR192" s="33" t="s">
        <v>150</v>
      </c>
      <c r="AS192" s="33" t="s">
        <v>150</v>
      </c>
      <c r="AT192" s="33" t="s">
        <v>150</v>
      </c>
      <c r="AU192" s="43"/>
    </row>
    <row r="193" spans="1:47" customFormat="1" x14ac:dyDescent="0.3">
      <c r="A193" t="str" cm="1">
        <f t="array" aca="1" ref="A193" ca="1">INDIRECT("D" &amp; ROW())&amp;INDIRECT("F" &amp; ROW())</f>
        <v/>
      </c>
      <c r="B193" s="43"/>
      <c r="C193" s="43"/>
      <c r="D193" s="26" t="str">
        <f t="shared" ref="D193" si="177">IFERROR(VLOOKUP($E$5&amp;E193,Sites,4,FALSE),"")</f>
        <v/>
      </c>
      <c r="E193" s="27"/>
      <c r="F193" s="28"/>
      <c r="G193" s="29"/>
      <c r="H193" s="2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2" t="s">
        <v>150</v>
      </c>
      <c r="AE193" s="32" t="s">
        <v>150</v>
      </c>
      <c r="AF193" s="32" t="s">
        <v>150</v>
      </c>
      <c r="AG193" s="32" t="s">
        <v>150</v>
      </c>
      <c r="AH193" s="32" t="s">
        <v>150</v>
      </c>
      <c r="AI193" s="32" t="s">
        <v>150</v>
      </c>
      <c r="AJ193" s="32" t="s">
        <v>150</v>
      </c>
      <c r="AK193" s="33" t="s">
        <v>150</v>
      </c>
      <c r="AL193" s="33" t="s">
        <v>150</v>
      </c>
      <c r="AM193" s="33" t="s">
        <v>150</v>
      </c>
      <c r="AN193" s="33" t="s">
        <v>150</v>
      </c>
      <c r="AO193" s="33" t="s">
        <v>150</v>
      </c>
      <c r="AP193" s="33" t="s">
        <v>150</v>
      </c>
      <c r="AQ193" s="33" t="s">
        <v>150</v>
      </c>
      <c r="AR193" s="33" t="s">
        <v>150</v>
      </c>
      <c r="AS193" s="33" t="s">
        <v>150</v>
      </c>
      <c r="AT193" s="33" t="s">
        <v>150</v>
      </c>
      <c r="AU193" s="43"/>
    </row>
    <row r="194" spans="1:47" customFormat="1" x14ac:dyDescent="0.3">
      <c r="A194" t="str" cm="1">
        <f t="array" aca="1" ref="A194" ca="1">INDIRECT("D" &amp; ROW())&amp;INDIRECT("F" &amp; ROW())</f>
        <v/>
      </c>
      <c r="B194" s="43"/>
      <c r="C194" s="43"/>
      <c r="D194" s="26" t="str">
        <f t="shared" ref="D194" si="178">IFERROR(VLOOKUP($E$5&amp;E194,Sites,4,FALSE),"")</f>
        <v/>
      </c>
      <c r="E194" s="27"/>
      <c r="F194" s="28"/>
      <c r="G194" s="29"/>
      <c r="H194" s="29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2" t="s">
        <v>150</v>
      </c>
      <c r="AE194" s="32" t="s">
        <v>150</v>
      </c>
      <c r="AF194" s="32" t="s">
        <v>150</v>
      </c>
      <c r="AG194" s="32" t="s">
        <v>150</v>
      </c>
      <c r="AH194" s="32" t="s">
        <v>150</v>
      </c>
      <c r="AI194" s="32" t="s">
        <v>150</v>
      </c>
      <c r="AJ194" s="32" t="s">
        <v>150</v>
      </c>
      <c r="AK194" s="33" t="s">
        <v>150</v>
      </c>
      <c r="AL194" s="33" t="s">
        <v>150</v>
      </c>
      <c r="AM194" s="33" t="s">
        <v>150</v>
      </c>
      <c r="AN194" s="33" t="s">
        <v>150</v>
      </c>
      <c r="AO194" s="33" t="s">
        <v>150</v>
      </c>
      <c r="AP194" s="33" t="s">
        <v>150</v>
      </c>
      <c r="AQ194" s="33" t="s">
        <v>150</v>
      </c>
      <c r="AR194" s="33" t="s">
        <v>150</v>
      </c>
      <c r="AS194" s="33" t="s">
        <v>150</v>
      </c>
      <c r="AT194" s="33" t="s">
        <v>150</v>
      </c>
      <c r="AU194" s="43"/>
    </row>
    <row r="195" spans="1:47" customFormat="1" x14ac:dyDescent="0.3">
      <c r="A195" t="str" cm="1">
        <f t="array" aca="1" ref="A195" ca="1">INDIRECT("D" &amp; ROW())&amp;INDIRECT("F" &amp; ROW())</f>
        <v/>
      </c>
      <c r="B195" s="43"/>
      <c r="C195" s="43"/>
      <c r="D195" s="26" t="str">
        <f t="shared" ref="D195" si="179">IFERROR(VLOOKUP($E$5&amp;E195,Sites,4,FALSE),"")</f>
        <v/>
      </c>
      <c r="E195" s="27"/>
      <c r="F195" s="28"/>
      <c r="G195" s="29"/>
      <c r="H195" s="2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2" t="s">
        <v>150</v>
      </c>
      <c r="AE195" s="32" t="s">
        <v>150</v>
      </c>
      <c r="AF195" s="32" t="s">
        <v>150</v>
      </c>
      <c r="AG195" s="32" t="s">
        <v>150</v>
      </c>
      <c r="AH195" s="32" t="s">
        <v>150</v>
      </c>
      <c r="AI195" s="32" t="s">
        <v>150</v>
      </c>
      <c r="AJ195" s="32" t="s">
        <v>150</v>
      </c>
      <c r="AK195" s="33" t="s">
        <v>150</v>
      </c>
      <c r="AL195" s="33" t="s">
        <v>150</v>
      </c>
      <c r="AM195" s="33" t="s">
        <v>150</v>
      </c>
      <c r="AN195" s="33" t="s">
        <v>150</v>
      </c>
      <c r="AO195" s="33" t="s">
        <v>150</v>
      </c>
      <c r="AP195" s="33" t="s">
        <v>150</v>
      </c>
      <c r="AQ195" s="33" t="s">
        <v>150</v>
      </c>
      <c r="AR195" s="33" t="s">
        <v>150</v>
      </c>
      <c r="AS195" s="33" t="s">
        <v>150</v>
      </c>
      <c r="AT195" s="33" t="s">
        <v>150</v>
      </c>
      <c r="AU195" s="43"/>
    </row>
    <row r="196" spans="1:47" customFormat="1" x14ac:dyDescent="0.3">
      <c r="A196" t="str" cm="1">
        <f t="array" aca="1" ref="A196" ca="1">INDIRECT("D" &amp; ROW())&amp;INDIRECT("F" &amp; ROW())</f>
        <v/>
      </c>
      <c r="B196" s="43"/>
      <c r="C196" s="43"/>
      <c r="D196" s="26" t="str">
        <f t="shared" ref="D196" si="180">IFERROR(VLOOKUP($E$5&amp;E196,Sites,4,FALSE),"")</f>
        <v/>
      </c>
      <c r="E196" s="27"/>
      <c r="F196" s="28"/>
      <c r="G196" s="29"/>
      <c r="H196" s="29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2" t="s">
        <v>150</v>
      </c>
      <c r="AE196" s="32" t="s">
        <v>150</v>
      </c>
      <c r="AF196" s="32" t="s">
        <v>150</v>
      </c>
      <c r="AG196" s="32" t="s">
        <v>150</v>
      </c>
      <c r="AH196" s="32" t="s">
        <v>150</v>
      </c>
      <c r="AI196" s="32" t="s">
        <v>150</v>
      </c>
      <c r="AJ196" s="32" t="s">
        <v>150</v>
      </c>
      <c r="AK196" s="33" t="s">
        <v>150</v>
      </c>
      <c r="AL196" s="33" t="s">
        <v>150</v>
      </c>
      <c r="AM196" s="33" t="s">
        <v>150</v>
      </c>
      <c r="AN196" s="33" t="s">
        <v>150</v>
      </c>
      <c r="AO196" s="33" t="s">
        <v>150</v>
      </c>
      <c r="AP196" s="33" t="s">
        <v>150</v>
      </c>
      <c r="AQ196" s="33" t="s">
        <v>150</v>
      </c>
      <c r="AR196" s="33" t="s">
        <v>150</v>
      </c>
      <c r="AS196" s="33" t="s">
        <v>150</v>
      </c>
      <c r="AT196" s="33" t="s">
        <v>150</v>
      </c>
      <c r="AU196" s="43"/>
    </row>
    <row r="197" spans="1:47" customFormat="1" x14ac:dyDescent="0.3">
      <c r="A197" t="str" cm="1">
        <f t="array" aca="1" ref="A197" ca="1">INDIRECT("D" &amp; ROW())&amp;INDIRECT("F" &amp; ROW())</f>
        <v/>
      </c>
      <c r="B197" s="43"/>
      <c r="C197" s="43"/>
      <c r="D197" s="26" t="str">
        <f t="shared" ref="D197" si="181">IFERROR(VLOOKUP($E$5&amp;E197,Sites,4,FALSE),"")</f>
        <v/>
      </c>
      <c r="E197" s="27"/>
      <c r="F197" s="28"/>
      <c r="G197" s="29"/>
      <c r="H197" s="2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2" t="s">
        <v>150</v>
      </c>
      <c r="AE197" s="32" t="s">
        <v>150</v>
      </c>
      <c r="AF197" s="32" t="s">
        <v>150</v>
      </c>
      <c r="AG197" s="32" t="s">
        <v>150</v>
      </c>
      <c r="AH197" s="32" t="s">
        <v>150</v>
      </c>
      <c r="AI197" s="32" t="s">
        <v>150</v>
      </c>
      <c r="AJ197" s="32" t="s">
        <v>150</v>
      </c>
      <c r="AK197" s="33" t="s">
        <v>150</v>
      </c>
      <c r="AL197" s="33" t="s">
        <v>150</v>
      </c>
      <c r="AM197" s="33" t="s">
        <v>150</v>
      </c>
      <c r="AN197" s="33" t="s">
        <v>150</v>
      </c>
      <c r="AO197" s="33" t="s">
        <v>150</v>
      </c>
      <c r="AP197" s="33" t="s">
        <v>150</v>
      </c>
      <c r="AQ197" s="33" t="s">
        <v>150</v>
      </c>
      <c r="AR197" s="33" t="s">
        <v>150</v>
      </c>
      <c r="AS197" s="33" t="s">
        <v>150</v>
      </c>
      <c r="AT197" s="33" t="s">
        <v>150</v>
      </c>
      <c r="AU197" s="43"/>
    </row>
    <row r="198" spans="1:47" customFormat="1" x14ac:dyDescent="0.3">
      <c r="A198" t="str" cm="1">
        <f t="array" aca="1" ref="A198" ca="1">INDIRECT("D" &amp; ROW())&amp;INDIRECT("F" &amp; ROW())</f>
        <v/>
      </c>
      <c r="B198" s="43"/>
      <c r="C198" s="43"/>
      <c r="D198" s="26" t="str">
        <f t="shared" ref="D198" si="182">IFERROR(VLOOKUP($E$5&amp;E198,Sites,4,FALSE),"")</f>
        <v/>
      </c>
      <c r="E198" s="27"/>
      <c r="F198" s="28"/>
      <c r="G198" s="29"/>
      <c r="H198" s="29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2" t="s">
        <v>150</v>
      </c>
      <c r="AE198" s="32" t="s">
        <v>150</v>
      </c>
      <c r="AF198" s="32" t="s">
        <v>150</v>
      </c>
      <c r="AG198" s="32" t="s">
        <v>150</v>
      </c>
      <c r="AH198" s="32" t="s">
        <v>150</v>
      </c>
      <c r="AI198" s="32" t="s">
        <v>150</v>
      </c>
      <c r="AJ198" s="32" t="s">
        <v>150</v>
      </c>
      <c r="AK198" s="33" t="s">
        <v>150</v>
      </c>
      <c r="AL198" s="33" t="s">
        <v>150</v>
      </c>
      <c r="AM198" s="33" t="s">
        <v>150</v>
      </c>
      <c r="AN198" s="33" t="s">
        <v>150</v>
      </c>
      <c r="AO198" s="33" t="s">
        <v>150</v>
      </c>
      <c r="AP198" s="33" t="s">
        <v>150</v>
      </c>
      <c r="AQ198" s="33" t="s">
        <v>150</v>
      </c>
      <c r="AR198" s="33" t="s">
        <v>150</v>
      </c>
      <c r="AS198" s="33" t="s">
        <v>150</v>
      </c>
      <c r="AT198" s="33" t="s">
        <v>150</v>
      </c>
      <c r="AU198" s="43"/>
    </row>
    <row r="199" spans="1:47" customFormat="1" x14ac:dyDescent="0.3">
      <c r="A199" t="str" cm="1">
        <f t="array" aca="1" ref="A199" ca="1">INDIRECT("D" &amp; ROW())&amp;INDIRECT("F" &amp; ROW())</f>
        <v/>
      </c>
      <c r="B199" s="43"/>
      <c r="C199" s="43"/>
      <c r="D199" s="26" t="str">
        <f t="shared" ref="D199" si="183">IFERROR(VLOOKUP($E$5&amp;E199,Sites,4,FALSE),"")</f>
        <v/>
      </c>
      <c r="E199" s="27"/>
      <c r="F199" s="28"/>
      <c r="G199" s="29"/>
      <c r="H199" s="2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2" t="s">
        <v>150</v>
      </c>
      <c r="AE199" s="32" t="s">
        <v>150</v>
      </c>
      <c r="AF199" s="32" t="s">
        <v>150</v>
      </c>
      <c r="AG199" s="32" t="s">
        <v>150</v>
      </c>
      <c r="AH199" s="32" t="s">
        <v>150</v>
      </c>
      <c r="AI199" s="32" t="s">
        <v>150</v>
      </c>
      <c r="AJ199" s="32" t="s">
        <v>150</v>
      </c>
      <c r="AK199" s="33" t="s">
        <v>150</v>
      </c>
      <c r="AL199" s="33" t="s">
        <v>150</v>
      </c>
      <c r="AM199" s="33" t="s">
        <v>150</v>
      </c>
      <c r="AN199" s="33" t="s">
        <v>150</v>
      </c>
      <c r="AO199" s="33" t="s">
        <v>150</v>
      </c>
      <c r="AP199" s="33" t="s">
        <v>150</v>
      </c>
      <c r="AQ199" s="33" t="s">
        <v>150</v>
      </c>
      <c r="AR199" s="33" t="s">
        <v>150</v>
      </c>
      <c r="AS199" s="33" t="s">
        <v>150</v>
      </c>
      <c r="AT199" s="33" t="s">
        <v>150</v>
      </c>
      <c r="AU199" s="43"/>
    </row>
    <row r="200" spans="1:47" customFormat="1" x14ac:dyDescent="0.3">
      <c r="A200" t="str" cm="1">
        <f t="array" aca="1" ref="A200" ca="1">INDIRECT("D" &amp; ROW())&amp;INDIRECT("F" &amp; ROW())</f>
        <v/>
      </c>
      <c r="B200" s="43"/>
      <c r="C200" s="43"/>
      <c r="D200" s="26" t="str">
        <f t="shared" ref="D200" si="184">IFERROR(VLOOKUP($E$5&amp;E200,Sites,4,FALSE),"")</f>
        <v/>
      </c>
      <c r="E200" s="27"/>
      <c r="F200" s="28"/>
      <c r="G200" s="29"/>
      <c r="H200" s="29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2" t="s">
        <v>150</v>
      </c>
      <c r="AE200" s="32" t="s">
        <v>150</v>
      </c>
      <c r="AF200" s="32" t="s">
        <v>150</v>
      </c>
      <c r="AG200" s="32" t="s">
        <v>150</v>
      </c>
      <c r="AH200" s="32" t="s">
        <v>150</v>
      </c>
      <c r="AI200" s="32" t="s">
        <v>150</v>
      </c>
      <c r="AJ200" s="32" t="s">
        <v>150</v>
      </c>
      <c r="AK200" s="33" t="s">
        <v>150</v>
      </c>
      <c r="AL200" s="33" t="s">
        <v>150</v>
      </c>
      <c r="AM200" s="33" t="s">
        <v>150</v>
      </c>
      <c r="AN200" s="33" t="s">
        <v>150</v>
      </c>
      <c r="AO200" s="33" t="s">
        <v>150</v>
      </c>
      <c r="AP200" s="33" t="s">
        <v>150</v>
      </c>
      <c r="AQ200" s="33" t="s">
        <v>150</v>
      </c>
      <c r="AR200" s="33" t="s">
        <v>150</v>
      </c>
      <c r="AS200" s="33" t="s">
        <v>150</v>
      </c>
      <c r="AT200" s="33" t="s">
        <v>150</v>
      </c>
      <c r="AU200" s="43"/>
    </row>
    <row r="201" spans="1:47" customFormat="1" x14ac:dyDescent="0.3">
      <c r="A201" t="str" cm="1">
        <f t="array" aca="1" ref="A201" ca="1">INDIRECT("D" &amp; ROW())&amp;INDIRECT("F" &amp; ROW())</f>
        <v/>
      </c>
      <c r="B201" s="43"/>
      <c r="C201" s="43"/>
      <c r="D201" s="26" t="str">
        <f t="shared" ref="D201" si="185">IFERROR(VLOOKUP($E$5&amp;E201,Sites,4,FALSE),"")</f>
        <v/>
      </c>
      <c r="E201" s="27"/>
      <c r="F201" s="28"/>
      <c r="G201" s="29"/>
      <c r="H201" s="2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2" t="s">
        <v>150</v>
      </c>
      <c r="AE201" s="32" t="s">
        <v>150</v>
      </c>
      <c r="AF201" s="32" t="s">
        <v>150</v>
      </c>
      <c r="AG201" s="32" t="s">
        <v>150</v>
      </c>
      <c r="AH201" s="32" t="s">
        <v>150</v>
      </c>
      <c r="AI201" s="32" t="s">
        <v>150</v>
      </c>
      <c r="AJ201" s="32" t="s">
        <v>150</v>
      </c>
      <c r="AK201" s="33" t="s">
        <v>150</v>
      </c>
      <c r="AL201" s="33" t="s">
        <v>150</v>
      </c>
      <c r="AM201" s="33" t="s">
        <v>150</v>
      </c>
      <c r="AN201" s="33" t="s">
        <v>150</v>
      </c>
      <c r="AO201" s="33" t="s">
        <v>150</v>
      </c>
      <c r="AP201" s="33" t="s">
        <v>150</v>
      </c>
      <c r="AQ201" s="33" t="s">
        <v>150</v>
      </c>
      <c r="AR201" s="33" t="s">
        <v>150</v>
      </c>
      <c r="AS201" s="33" t="s">
        <v>150</v>
      </c>
      <c r="AT201" s="33" t="s">
        <v>150</v>
      </c>
      <c r="AU201" s="43"/>
    </row>
    <row r="202" spans="1:47" customFormat="1" x14ac:dyDescent="0.3">
      <c r="A202" t="str" cm="1">
        <f t="array" aca="1" ref="A202" ca="1">INDIRECT("D" &amp; ROW())&amp;INDIRECT("F" &amp; ROW())</f>
        <v/>
      </c>
      <c r="B202" s="43"/>
      <c r="C202" s="43"/>
      <c r="D202" s="26" t="str">
        <f t="shared" ref="D202" si="186">IFERROR(VLOOKUP($E$5&amp;E202,Sites,4,FALSE),"")</f>
        <v/>
      </c>
      <c r="E202" s="27"/>
      <c r="F202" s="28"/>
      <c r="G202" s="29"/>
      <c r="H202" s="29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2" t="s">
        <v>150</v>
      </c>
      <c r="AE202" s="32" t="s">
        <v>150</v>
      </c>
      <c r="AF202" s="32" t="s">
        <v>150</v>
      </c>
      <c r="AG202" s="32" t="s">
        <v>150</v>
      </c>
      <c r="AH202" s="32" t="s">
        <v>150</v>
      </c>
      <c r="AI202" s="32" t="s">
        <v>150</v>
      </c>
      <c r="AJ202" s="32" t="s">
        <v>150</v>
      </c>
      <c r="AK202" s="33" t="s">
        <v>150</v>
      </c>
      <c r="AL202" s="33" t="s">
        <v>150</v>
      </c>
      <c r="AM202" s="33" t="s">
        <v>150</v>
      </c>
      <c r="AN202" s="33" t="s">
        <v>150</v>
      </c>
      <c r="AO202" s="33" t="s">
        <v>150</v>
      </c>
      <c r="AP202" s="33" t="s">
        <v>150</v>
      </c>
      <c r="AQ202" s="33" t="s">
        <v>150</v>
      </c>
      <c r="AR202" s="33" t="s">
        <v>150</v>
      </c>
      <c r="AS202" s="33" t="s">
        <v>150</v>
      </c>
      <c r="AT202" s="33" t="s">
        <v>150</v>
      </c>
      <c r="AU202" s="43"/>
    </row>
    <row r="203" spans="1:47" customFormat="1" x14ac:dyDescent="0.3">
      <c r="A203" t="str" cm="1">
        <f t="array" aca="1" ref="A203" ca="1">INDIRECT("D" &amp; ROW())&amp;INDIRECT("F" &amp; ROW())</f>
        <v/>
      </c>
      <c r="B203" s="43"/>
      <c r="C203" s="43"/>
      <c r="D203" s="26" t="str">
        <f t="shared" ref="D203" si="187">IFERROR(VLOOKUP($E$5&amp;E203,Sites,4,FALSE),"")</f>
        <v/>
      </c>
      <c r="E203" s="27"/>
      <c r="F203" s="28"/>
      <c r="G203" s="29"/>
      <c r="H203" s="29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2" t="s">
        <v>150</v>
      </c>
      <c r="AE203" s="32" t="s">
        <v>150</v>
      </c>
      <c r="AF203" s="32" t="s">
        <v>150</v>
      </c>
      <c r="AG203" s="32" t="s">
        <v>150</v>
      </c>
      <c r="AH203" s="32" t="s">
        <v>150</v>
      </c>
      <c r="AI203" s="32" t="s">
        <v>150</v>
      </c>
      <c r="AJ203" s="32" t="s">
        <v>150</v>
      </c>
      <c r="AK203" s="33" t="s">
        <v>150</v>
      </c>
      <c r="AL203" s="33" t="s">
        <v>150</v>
      </c>
      <c r="AM203" s="33" t="s">
        <v>150</v>
      </c>
      <c r="AN203" s="33" t="s">
        <v>150</v>
      </c>
      <c r="AO203" s="33" t="s">
        <v>150</v>
      </c>
      <c r="AP203" s="33" t="s">
        <v>150</v>
      </c>
      <c r="AQ203" s="33" t="s">
        <v>150</v>
      </c>
      <c r="AR203" s="33" t="s">
        <v>150</v>
      </c>
      <c r="AS203" s="33" t="s">
        <v>150</v>
      </c>
      <c r="AT203" s="33" t="s">
        <v>150</v>
      </c>
      <c r="AU203" s="43"/>
    </row>
    <row r="204" spans="1:47" customFormat="1" x14ac:dyDescent="0.3">
      <c r="A204" t="str" cm="1">
        <f t="array" aca="1" ref="A204" ca="1">INDIRECT("D" &amp; ROW())&amp;INDIRECT("F" &amp; ROW())</f>
        <v/>
      </c>
      <c r="B204" s="43"/>
      <c r="C204" s="43"/>
      <c r="D204" s="26" t="str">
        <f t="shared" ref="D204" si="188">IFERROR(VLOOKUP($E$5&amp;E204,Sites,4,FALSE),"")</f>
        <v/>
      </c>
      <c r="E204" s="27"/>
      <c r="F204" s="28"/>
      <c r="G204" s="29"/>
      <c r="H204" s="2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2" t="s">
        <v>150</v>
      </c>
      <c r="AE204" s="32" t="s">
        <v>150</v>
      </c>
      <c r="AF204" s="32" t="s">
        <v>150</v>
      </c>
      <c r="AG204" s="32" t="s">
        <v>150</v>
      </c>
      <c r="AH204" s="32" t="s">
        <v>150</v>
      </c>
      <c r="AI204" s="32" t="s">
        <v>150</v>
      </c>
      <c r="AJ204" s="32" t="s">
        <v>150</v>
      </c>
      <c r="AK204" s="33" t="s">
        <v>150</v>
      </c>
      <c r="AL204" s="33" t="s">
        <v>150</v>
      </c>
      <c r="AM204" s="33" t="s">
        <v>150</v>
      </c>
      <c r="AN204" s="33" t="s">
        <v>150</v>
      </c>
      <c r="AO204" s="33" t="s">
        <v>150</v>
      </c>
      <c r="AP204" s="33" t="s">
        <v>150</v>
      </c>
      <c r="AQ204" s="33" t="s">
        <v>150</v>
      </c>
      <c r="AR204" s="33" t="s">
        <v>150</v>
      </c>
      <c r="AS204" s="33" t="s">
        <v>150</v>
      </c>
      <c r="AT204" s="33" t="s">
        <v>150</v>
      </c>
      <c r="AU204" s="43"/>
    </row>
    <row r="205" spans="1:47" customFormat="1" x14ac:dyDescent="0.3">
      <c r="A205" t="str" cm="1">
        <f t="array" aca="1" ref="A205" ca="1">INDIRECT("D" &amp; ROW())&amp;INDIRECT("F" &amp; ROW())</f>
        <v/>
      </c>
      <c r="B205" s="43"/>
      <c r="C205" s="43"/>
      <c r="D205" s="26" t="str">
        <f t="shared" ref="D205" si="189">IFERROR(VLOOKUP($E$5&amp;E205,Sites,4,FALSE),"")</f>
        <v/>
      </c>
      <c r="E205" s="27"/>
      <c r="F205" s="28"/>
      <c r="G205" s="29"/>
      <c r="H205" s="29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2" t="s">
        <v>150</v>
      </c>
      <c r="AE205" s="32" t="s">
        <v>150</v>
      </c>
      <c r="AF205" s="32" t="s">
        <v>150</v>
      </c>
      <c r="AG205" s="32" t="s">
        <v>150</v>
      </c>
      <c r="AH205" s="32" t="s">
        <v>150</v>
      </c>
      <c r="AI205" s="32" t="s">
        <v>150</v>
      </c>
      <c r="AJ205" s="32" t="s">
        <v>150</v>
      </c>
      <c r="AK205" s="33" t="s">
        <v>150</v>
      </c>
      <c r="AL205" s="33" t="s">
        <v>150</v>
      </c>
      <c r="AM205" s="33" t="s">
        <v>150</v>
      </c>
      <c r="AN205" s="33" t="s">
        <v>150</v>
      </c>
      <c r="AO205" s="33" t="s">
        <v>150</v>
      </c>
      <c r="AP205" s="33" t="s">
        <v>150</v>
      </c>
      <c r="AQ205" s="33" t="s">
        <v>150</v>
      </c>
      <c r="AR205" s="33" t="s">
        <v>150</v>
      </c>
      <c r="AS205" s="33" t="s">
        <v>150</v>
      </c>
      <c r="AT205" s="33" t="s">
        <v>150</v>
      </c>
      <c r="AU205" s="43"/>
    </row>
    <row r="206" spans="1:47" customFormat="1" x14ac:dyDescent="0.3">
      <c r="A206" t="str" cm="1">
        <f t="array" aca="1" ref="A206" ca="1">INDIRECT("D" &amp; ROW())&amp;INDIRECT("F" &amp; ROW())</f>
        <v/>
      </c>
      <c r="B206" s="43"/>
      <c r="C206" s="43"/>
      <c r="D206" s="26" t="str">
        <f t="shared" ref="D206" si="190">IFERROR(VLOOKUP($E$5&amp;E206,Sites,4,FALSE),"")</f>
        <v/>
      </c>
      <c r="E206" s="27"/>
      <c r="F206" s="28"/>
      <c r="G206" s="29"/>
      <c r="H206" s="2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2" t="s">
        <v>150</v>
      </c>
      <c r="AE206" s="32" t="s">
        <v>150</v>
      </c>
      <c r="AF206" s="32" t="s">
        <v>150</v>
      </c>
      <c r="AG206" s="32" t="s">
        <v>150</v>
      </c>
      <c r="AH206" s="32" t="s">
        <v>150</v>
      </c>
      <c r="AI206" s="32" t="s">
        <v>150</v>
      </c>
      <c r="AJ206" s="32" t="s">
        <v>150</v>
      </c>
      <c r="AK206" s="33" t="s">
        <v>150</v>
      </c>
      <c r="AL206" s="33" t="s">
        <v>150</v>
      </c>
      <c r="AM206" s="33" t="s">
        <v>150</v>
      </c>
      <c r="AN206" s="33" t="s">
        <v>150</v>
      </c>
      <c r="AO206" s="33" t="s">
        <v>150</v>
      </c>
      <c r="AP206" s="33" t="s">
        <v>150</v>
      </c>
      <c r="AQ206" s="33" t="s">
        <v>150</v>
      </c>
      <c r="AR206" s="33" t="s">
        <v>150</v>
      </c>
      <c r="AS206" s="33" t="s">
        <v>150</v>
      </c>
      <c r="AT206" s="33" t="s">
        <v>150</v>
      </c>
      <c r="AU206" s="43"/>
    </row>
    <row r="207" spans="1:47" customFormat="1" x14ac:dyDescent="0.3">
      <c r="A207" t="str" cm="1">
        <f t="array" aca="1" ref="A207" ca="1">INDIRECT("D" &amp; ROW())&amp;INDIRECT("F" &amp; ROW())</f>
        <v/>
      </c>
      <c r="B207" s="43"/>
      <c r="C207" s="43"/>
      <c r="D207" s="26" t="str">
        <f t="shared" ref="D207" si="191">IFERROR(VLOOKUP($E$5&amp;E207,Sites,4,FALSE),"")</f>
        <v/>
      </c>
      <c r="E207" s="27"/>
      <c r="F207" s="28"/>
      <c r="G207" s="29"/>
      <c r="H207" s="29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2" t="s">
        <v>150</v>
      </c>
      <c r="AE207" s="32" t="s">
        <v>150</v>
      </c>
      <c r="AF207" s="32" t="s">
        <v>150</v>
      </c>
      <c r="AG207" s="32" t="s">
        <v>150</v>
      </c>
      <c r="AH207" s="32" t="s">
        <v>150</v>
      </c>
      <c r="AI207" s="32" t="s">
        <v>150</v>
      </c>
      <c r="AJ207" s="32" t="s">
        <v>150</v>
      </c>
      <c r="AK207" s="33" t="s">
        <v>150</v>
      </c>
      <c r="AL207" s="33" t="s">
        <v>150</v>
      </c>
      <c r="AM207" s="33" t="s">
        <v>150</v>
      </c>
      <c r="AN207" s="33" t="s">
        <v>150</v>
      </c>
      <c r="AO207" s="33" t="s">
        <v>150</v>
      </c>
      <c r="AP207" s="33" t="s">
        <v>150</v>
      </c>
      <c r="AQ207" s="33" t="s">
        <v>150</v>
      </c>
      <c r="AR207" s="33" t="s">
        <v>150</v>
      </c>
      <c r="AS207" s="33" t="s">
        <v>150</v>
      </c>
      <c r="AT207" s="33" t="s">
        <v>150</v>
      </c>
      <c r="AU207" s="43"/>
    </row>
    <row r="208" spans="1:47" customFormat="1" x14ac:dyDescent="0.3">
      <c r="A208" t="str" cm="1">
        <f t="array" aca="1" ref="A208" ca="1">INDIRECT("D" &amp; ROW())&amp;INDIRECT("F" &amp; ROW())</f>
        <v/>
      </c>
      <c r="B208" s="43"/>
      <c r="C208" s="43"/>
      <c r="D208" s="26" t="str">
        <f t="shared" ref="D208" si="192">IFERROR(VLOOKUP($E$5&amp;E208,Sites,4,FALSE),"")</f>
        <v/>
      </c>
      <c r="E208" s="27"/>
      <c r="F208" s="28"/>
      <c r="G208" s="29"/>
      <c r="H208" s="2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2" t="s">
        <v>150</v>
      </c>
      <c r="AE208" s="32" t="s">
        <v>150</v>
      </c>
      <c r="AF208" s="32" t="s">
        <v>150</v>
      </c>
      <c r="AG208" s="32" t="s">
        <v>150</v>
      </c>
      <c r="AH208" s="32" t="s">
        <v>150</v>
      </c>
      <c r="AI208" s="32" t="s">
        <v>150</v>
      </c>
      <c r="AJ208" s="32" t="s">
        <v>150</v>
      </c>
      <c r="AK208" s="33" t="s">
        <v>150</v>
      </c>
      <c r="AL208" s="33" t="s">
        <v>150</v>
      </c>
      <c r="AM208" s="33" t="s">
        <v>150</v>
      </c>
      <c r="AN208" s="33" t="s">
        <v>150</v>
      </c>
      <c r="AO208" s="33" t="s">
        <v>150</v>
      </c>
      <c r="AP208" s="33" t="s">
        <v>150</v>
      </c>
      <c r="AQ208" s="33" t="s">
        <v>150</v>
      </c>
      <c r="AR208" s="33" t="s">
        <v>150</v>
      </c>
      <c r="AS208" s="33" t="s">
        <v>150</v>
      </c>
      <c r="AT208" s="33" t="s">
        <v>150</v>
      </c>
      <c r="AU208" s="43"/>
    </row>
    <row r="209" spans="1:47" customFormat="1" x14ac:dyDescent="0.3">
      <c r="A209" t="str" cm="1">
        <f t="array" aca="1" ref="A209" ca="1">INDIRECT("D" &amp; ROW())&amp;INDIRECT("F" &amp; ROW())</f>
        <v/>
      </c>
      <c r="B209" s="43"/>
      <c r="C209" s="43"/>
      <c r="D209" s="26" t="str">
        <f t="shared" ref="D209" si="193">IFERROR(VLOOKUP($E$5&amp;E209,Sites,4,FALSE),"")</f>
        <v/>
      </c>
      <c r="E209" s="27"/>
      <c r="F209" s="28"/>
      <c r="G209" s="29"/>
      <c r="H209" s="29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2" t="s">
        <v>150</v>
      </c>
      <c r="AE209" s="32" t="s">
        <v>150</v>
      </c>
      <c r="AF209" s="32" t="s">
        <v>150</v>
      </c>
      <c r="AG209" s="32" t="s">
        <v>150</v>
      </c>
      <c r="AH209" s="32" t="s">
        <v>150</v>
      </c>
      <c r="AI209" s="32" t="s">
        <v>150</v>
      </c>
      <c r="AJ209" s="32" t="s">
        <v>150</v>
      </c>
      <c r="AK209" s="33" t="s">
        <v>150</v>
      </c>
      <c r="AL209" s="33" t="s">
        <v>150</v>
      </c>
      <c r="AM209" s="33" t="s">
        <v>150</v>
      </c>
      <c r="AN209" s="33" t="s">
        <v>150</v>
      </c>
      <c r="AO209" s="33" t="s">
        <v>150</v>
      </c>
      <c r="AP209" s="33" t="s">
        <v>150</v>
      </c>
      <c r="AQ209" s="33" t="s">
        <v>150</v>
      </c>
      <c r="AR209" s="33" t="s">
        <v>150</v>
      </c>
      <c r="AS209" s="33" t="s">
        <v>150</v>
      </c>
      <c r="AT209" s="33" t="s">
        <v>150</v>
      </c>
      <c r="AU209" s="43"/>
    </row>
    <row r="210" spans="1:47" customFormat="1" x14ac:dyDescent="0.3">
      <c r="A210" t="str" cm="1">
        <f t="array" aca="1" ref="A210" ca="1">INDIRECT("D" &amp; ROW())&amp;INDIRECT("F" &amp; ROW())</f>
        <v/>
      </c>
      <c r="B210" s="43"/>
      <c r="C210" s="43"/>
      <c r="D210" s="26" t="str">
        <f t="shared" ref="D210" si="194">IFERROR(VLOOKUP($E$5&amp;E210,Sites,4,FALSE),"")</f>
        <v/>
      </c>
      <c r="E210" s="27"/>
      <c r="F210" s="28"/>
      <c r="G210" s="29"/>
      <c r="H210" s="2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2" t="s">
        <v>150</v>
      </c>
      <c r="AE210" s="32" t="s">
        <v>150</v>
      </c>
      <c r="AF210" s="32" t="s">
        <v>150</v>
      </c>
      <c r="AG210" s="32" t="s">
        <v>150</v>
      </c>
      <c r="AH210" s="32" t="s">
        <v>150</v>
      </c>
      <c r="AI210" s="32" t="s">
        <v>150</v>
      </c>
      <c r="AJ210" s="32" t="s">
        <v>150</v>
      </c>
      <c r="AK210" s="33" t="s">
        <v>150</v>
      </c>
      <c r="AL210" s="33" t="s">
        <v>150</v>
      </c>
      <c r="AM210" s="33" t="s">
        <v>150</v>
      </c>
      <c r="AN210" s="33" t="s">
        <v>150</v>
      </c>
      <c r="AO210" s="33" t="s">
        <v>150</v>
      </c>
      <c r="AP210" s="33" t="s">
        <v>150</v>
      </c>
      <c r="AQ210" s="33" t="s">
        <v>150</v>
      </c>
      <c r="AR210" s="33" t="s">
        <v>150</v>
      </c>
      <c r="AS210" s="33" t="s">
        <v>150</v>
      </c>
      <c r="AT210" s="33" t="s">
        <v>150</v>
      </c>
      <c r="AU210" s="43"/>
    </row>
    <row r="211" spans="1:47" customFormat="1" x14ac:dyDescent="0.3">
      <c r="A211" t="str" cm="1">
        <f t="array" aca="1" ref="A211" ca="1">INDIRECT("D" &amp; ROW())&amp;INDIRECT("F" &amp; ROW())</f>
        <v/>
      </c>
      <c r="B211" s="43"/>
      <c r="C211" s="43"/>
      <c r="D211" s="26" t="str">
        <f t="shared" ref="D211" si="195">IFERROR(VLOOKUP($E$5&amp;E211,Sites,4,FALSE),"")</f>
        <v/>
      </c>
      <c r="E211" s="27"/>
      <c r="F211" s="28"/>
      <c r="G211" s="29"/>
      <c r="H211" s="29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2" t="s">
        <v>150</v>
      </c>
      <c r="AE211" s="32" t="s">
        <v>150</v>
      </c>
      <c r="AF211" s="32" t="s">
        <v>150</v>
      </c>
      <c r="AG211" s="32" t="s">
        <v>150</v>
      </c>
      <c r="AH211" s="32" t="s">
        <v>150</v>
      </c>
      <c r="AI211" s="32" t="s">
        <v>150</v>
      </c>
      <c r="AJ211" s="32" t="s">
        <v>150</v>
      </c>
      <c r="AK211" s="33" t="s">
        <v>150</v>
      </c>
      <c r="AL211" s="33" t="s">
        <v>150</v>
      </c>
      <c r="AM211" s="33" t="s">
        <v>150</v>
      </c>
      <c r="AN211" s="33" t="s">
        <v>150</v>
      </c>
      <c r="AO211" s="33" t="s">
        <v>150</v>
      </c>
      <c r="AP211" s="33" t="s">
        <v>150</v>
      </c>
      <c r="AQ211" s="33" t="s">
        <v>150</v>
      </c>
      <c r="AR211" s="33" t="s">
        <v>150</v>
      </c>
      <c r="AS211" s="33" t="s">
        <v>150</v>
      </c>
      <c r="AT211" s="33" t="s">
        <v>150</v>
      </c>
      <c r="AU211" s="43"/>
    </row>
    <row r="212" spans="1:47" customFormat="1" x14ac:dyDescent="0.3">
      <c r="A212" t="str" cm="1">
        <f t="array" aca="1" ref="A212" ca="1">INDIRECT("D" &amp; ROW())&amp;INDIRECT("F" &amp; ROW())</f>
        <v/>
      </c>
      <c r="B212" s="43"/>
      <c r="C212" s="43"/>
      <c r="D212" s="26" t="str">
        <f t="shared" ref="D212" si="196">IFERROR(VLOOKUP($E$5&amp;E212,Sites,4,FALSE),"")</f>
        <v/>
      </c>
      <c r="E212" s="27"/>
      <c r="F212" s="28"/>
      <c r="G212" s="29"/>
      <c r="H212" s="2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2" t="s">
        <v>150</v>
      </c>
      <c r="AE212" s="32" t="s">
        <v>150</v>
      </c>
      <c r="AF212" s="32" t="s">
        <v>150</v>
      </c>
      <c r="AG212" s="32" t="s">
        <v>150</v>
      </c>
      <c r="AH212" s="32" t="s">
        <v>150</v>
      </c>
      <c r="AI212" s="32" t="s">
        <v>150</v>
      </c>
      <c r="AJ212" s="32" t="s">
        <v>150</v>
      </c>
      <c r="AK212" s="33" t="s">
        <v>150</v>
      </c>
      <c r="AL212" s="33" t="s">
        <v>150</v>
      </c>
      <c r="AM212" s="33" t="s">
        <v>150</v>
      </c>
      <c r="AN212" s="33" t="s">
        <v>150</v>
      </c>
      <c r="AO212" s="33" t="s">
        <v>150</v>
      </c>
      <c r="AP212" s="33" t="s">
        <v>150</v>
      </c>
      <c r="AQ212" s="33" t="s">
        <v>150</v>
      </c>
      <c r="AR212" s="33" t="s">
        <v>150</v>
      </c>
      <c r="AS212" s="33" t="s">
        <v>150</v>
      </c>
      <c r="AT212" s="33" t="s">
        <v>150</v>
      </c>
      <c r="AU212" s="43"/>
    </row>
    <row r="213" spans="1:47" customFormat="1" x14ac:dyDescent="0.3">
      <c r="A213" t="str" cm="1">
        <f t="array" aca="1" ref="A213" ca="1">INDIRECT("D" &amp; ROW())&amp;INDIRECT("F" &amp; ROW())</f>
        <v/>
      </c>
      <c r="B213" s="43"/>
      <c r="C213" s="43"/>
      <c r="D213" s="26" t="str">
        <f t="shared" ref="D213" si="197">IFERROR(VLOOKUP($E$5&amp;E213,Sites,4,FALSE),"")</f>
        <v/>
      </c>
      <c r="E213" s="27"/>
      <c r="F213" s="28"/>
      <c r="G213" s="29"/>
      <c r="H213" s="29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2" t="s">
        <v>150</v>
      </c>
      <c r="AE213" s="32" t="s">
        <v>150</v>
      </c>
      <c r="AF213" s="32" t="s">
        <v>150</v>
      </c>
      <c r="AG213" s="32" t="s">
        <v>150</v>
      </c>
      <c r="AH213" s="32" t="s">
        <v>150</v>
      </c>
      <c r="AI213" s="32" t="s">
        <v>150</v>
      </c>
      <c r="AJ213" s="32" t="s">
        <v>150</v>
      </c>
      <c r="AK213" s="33" t="s">
        <v>150</v>
      </c>
      <c r="AL213" s="33" t="s">
        <v>150</v>
      </c>
      <c r="AM213" s="33" t="s">
        <v>150</v>
      </c>
      <c r="AN213" s="33" t="s">
        <v>150</v>
      </c>
      <c r="AO213" s="33" t="s">
        <v>150</v>
      </c>
      <c r="AP213" s="33" t="s">
        <v>150</v>
      </c>
      <c r="AQ213" s="33" t="s">
        <v>150</v>
      </c>
      <c r="AR213" s="33" t="s">
        <v>150</v>
      </c>
      <c r="AS213" s="33" t="s">
        <v>150</v>
      </c>
      <c r="AT213" s="33" t="s">
        <v>150</v>
      </c>
      <c r="AU213" s="43"/>
    </row>
    <row r="214" spans="1:47" customFormat="1" x14ac:dyDescent="0.3">
      <c r="A214" t="str" cm="1">
        <f t="array" aca="1" ref="A214" ca="1">INDIRECT("D" &amp; ROW())&amp;INDIRECT("F" &amp; ROW())</f>
        <v/>
      </c>
      <c r="B214" s="43"/>
      <c r="C214" s="43"/>
      <c r="D214" s="26" t="str">
        <f t="shared" ref="D214" si="198">IFERROR(VLOOKUP($E$5&amp;E214,Sites,4,FALSE),"")</f>
        <v/>
      </c>
      <c r="E214" s="27"/>
      <c r="F214" s="28"/>
      <c r="G214" s="29"/>
      <c r="H214" s="2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2" t="s">
        <v>150</v>
      </c>
      <c r="AE214" s="32" t="s">
        <v>150</v>
      </c>
      <c r="AF214" s="32" t="s">
        <v>150</v>
      </c>
      <c r="AG214" s="32" t="s">
        <v>150</v>
      </c>
      <c r="AH214" s="32" t="s">
        <v>150</v>
      </c>
      <c r="AI214" s="32" t="s">
        <v>150</v>
      </c>
      <c r="AJ214" s="32" t="s">
        <v>150</v>
      </c>
      <c r="AK214" s="33" t="s">
        <v>150</v>
      </c>
      <c r="AL214" s="33" t="s">
        <v>150</v>
      </c>
      <c r="AM214" s="33" t="s">
        <v>150</v>
      </c>
      <c r="AN214" s="33" t="s">
        <v>150</v>
      </c>
      <c r="AO214" s="33" t="s">
        <v>150</v>
      </c>
      <c r="AP214" s="33" t="s">
        <v>150</v>
      </c>
      <c r="AQ214" s="33" t="s">
        <v>150</v>
      </c>
      <c r="AR214" s="33" t="s">
        <v>150</v>
      </c>
      <c r="AS214" s="33" t="s">
        <v>150</v>
      </c>
      <c r="AT214" s="33" t="s">
        <v>150</v>
      </c>
      <c r="AU214" s="43"/>
    </row>
    <row r="215" spans="1:47" customFormat="1" x14ac:dyDescent="0.3">
      <c r="A215" t="str" cm="1">
        <f t="array" aca="1" ref="A215" ca="1">INDIRECT("D" &amp; ROW())&amp;INDIRECT("F" &amp; ROW())</f>
        <v/>
      </c>
      <c r="B215" s="43"/>
      <c r="C215" s="43"/>
      <c r="D215" s="26" t="str">
        <f t="shared" ref="D215" si="199">IFERROR(VLOOKUP($E$5&amp;E215,Sites,4,FALSE),"")</f>
        <v/>
      </c>
      <c r="E215" s="27"/>
      <c r="F215" s="28"/>
      <c r="G215" s="29"/>
      <c r="H215" s="29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2" t="s">
        <v>150</v>
      </c>
      <c r="AE215" s="32" t="s">
        <v>150</v>
      </c>
      <c r="AF215" s="32" t="s">
        <v>150</v>
      </c>
      <c r="AG215" s="32" t="s">
        <v>150</v>
      </c>
      <c r="AH215" s="32" t="s">
        <v>150</v>
      </c>
      <c r="AI215" s="32" t="s">
        <v>150</v>
      </c>
      <c r="AJ215" s="32" t="s">
        <v>150</v>
      </c>
      <c r="AK215" s="33" t="s">
        <v>150</v>
      </c>
      <c r="AL215" s="33" t="s">
        <v>150</v>
      </c>
      <c r="AM215" s="33" t="s">
        <v>150</v>
      </c>
      <c r="AN215" s="33" t="s">
        <v>150</v>
      </c>
      <c r="AO215" s="33" t="s">
        <v>150</v>
      </c>
      <c r="AP215" s="33" t="s">
        <v>150</v>
      </c>
      <c r="AQ215" s="33" t="s">
        <v>150</v>
      </c>
      <c r="AR215" s="33" t="s">
        <v>150</v>
      </c>
      <c r="AS215" s="33" t="s">
        <v>150</v>
      </c>
      <c r="AT215" s="33" t="s">
        <v>150</v>
      </c>
      <c r="AU215" s="43"/>
    </row>
    <row r="216" spans="1:47" x14ac:dyDescent="0.3">
      <c r="D216" s="42"/>
    </row>
  </sheetData>
  <mergeCells count="46"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AM12:AM13"/>
    <mergeCell ref="Y12:Z12"/>
    <mergeCell ref="AA12:AB12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T12:AT13"/>
    <mergeCell ref="AN12:AN13"/>
    <mergeCell ref="AO12:AO13"/>
    <mergeCell ref="AP12:AP13"/>
    <mergeCell ref="AQ12:AQ13"/>
    <mergeCell ref="AR12:AR13"/>
    <mergeCell ref="AS12:AS13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6B47B865-2157-4D23-B3FA-F6837D5FF71E}">
      <formula1>0</formula1>
    </dataValidation>
    <dataValidation type="list" allowBlank="1" showInputMessage="1" showErrorMessage="1" sqref="G16:H215" xr:uid="{EC788666-3357-41FA-AFC8-8FC562C2217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Jennings</dc:creator>
  <cp:lastModifiedBy>Ashley Jennings</cp:lastModifiedBy>
  <dcterms:created xsi:type="dcterms:W3CDTF">2023-09-05T15:54:59Z</dcterms:created>
  <dcterms:modified xsi:type="dcterms:W3CDTF">2023-09-05T15:58:04Z</dcterms:modified>
</cp:coreProperties>
</file>